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k\Desktop\SWJPCC\SWJPCC In Review\2018\053-18\"/>
    </mc:Choice>
  </mc:AlternateContent>
  <xr:revisionPtr revIDLastSave="0" documentId="8_{6A52DC90-37BD-4130-92A8-2C822810B169}" xr6:coauthVersionLast="31" xr6:coauthVersionMax="31" xr10:uidLastSave="{00000000-0000-0000-0000-000000000000}"/>
  <bookViews>
    <workbookView xWindow="0" yWindow="0" windowWidth="13740" windowHeight="12435" xr2:uid="{00000000-000D-0000-FFFF-FFFF00000000}"/>
  </bookViews>
  <sheets>
    <sheet name="Sheet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3" i="1" l="1"/>
  <c r="D29" i="1"/>
  <c r="B511" i="1"/>
  <c r="B512" i="1" s="1"/>
  <c r="B510" i="1"/>
  <c r="D27" i="1"/>
  <c r="D28" i="1" s="1"/>
  <c r="D26" i="1"/>
</calcChain>
</file>

<file path=xl/sharedStrings.xml><?xml version="1.0" encoding="utf-8"?>
<sst xmlns="http://schemas.openxmlformats.org/spreadsheetml/2006/main" count="543" uniqueCount="537">
  <si>
    <t>Adams, Alma (D) NC - 12</t>
  </si>
  <si>
    <t>Aderholt, Robert B (R) AL - 04</t>
  </si>
  <si>
    <t>Aguilar, Pete (D) CA - 31</t>
  </si>
  <si>
    <t>Alexander, Lamar (R) TN - S2</t>
  </si>
  <si>
    <t>Allen, Richard W (R) GA - 12</t>
  </si>
  <si>
    <t>Amash, Justin (R) MI - 03</t>
  </si>
  <si>
    <t>Amodei, Mark (R)</t>
  </si>
  <si>
    <t>Arrington, Jodey (R) TX - 19</t>
  </si>
  <si>
    <t>Babin, Brian (R) TX - 36</t>
  </si>
  <si>
    <t>Bacon, Donald John (R) NE - 02</t>
  </si>
  <si>
    <t>Baldwin, Tammy (D) WI - S1</t>
  </si>
  <si>
    <t>Banks, Jim (R) IN - 03</t>
  </si>
  <si>
    <t>Barletta, Lou (R) PA - 11</t>
  </si>
  <si>
    <t>Barr, Andy (R) KY - 06</t>
  </si>
  <si>
    <t>Barragan, Nanette (D) CA - 44</t>
  </si>
  <si>
    <t>Barrasso, John A (R) WY - S1</t>
  </si>
  <si>
    <t>Barton, Joe (R) TX - 06</t>
  </si>
  <si>
    <t>Bass, Karen (D) CA - 37</t>
  </si>
  <si>
    <t>Beatty, Joyce (D) OH - 03</t>
  </si>
  <si>
    <t>Bennet, Michael F (D) CO - S1</t>
  </si>
  <si>
    <t>Bera, Ami (D) CA - 07</t>
  </si>
  <si>
    <t>Bergman, John (R) MI - 01</t>
  </si>
  <si>
    <t>Beutler, Jaime Herrera (R) WA - 03</t>
  </si>
  <si>
    <t>Bilirakis, Gus (R) FL - 12</t>
  </si>
  <si>
    <t>Bishop, Mike (R) MI - 08</t>
  </si>
  <si>
    <t>Bishop, Rob (R) UT - 01</t>
  </si>
  <si>
    <t>Bishop, Sanford (D) GA - 02</t>
  </si>
  <si>
    <t>Black, Diane (R) TN - 06</t>
  </si>
  <si>
    <t>Blackburn, Marsha (R) TN - 07</t>
  </si>
  <si>
    <t>Blum, Rod (R) IA - 01</t>
  </si>
  <si>
    <t>Blunt, Roy (R) MO - S1</t>
  </si>
  <si>
    <t>Booker, Cory (D) NJ - S2</t>
  </si>
  <si>
    <t>Boozman, John (R) AR - S2</t>
  </si>
  <si>
    <t>Bost, Mike (R) IL - 12</t>
  </si>
  <si>
    <t>Boyle, Brendan (D) PA - 13</t>
  </si>
  <si>
    <t>Brady, Kevin (R) TX - 08</t>
  </si>
  <si>
    <t>Brady, Robert A (D) PA - 01</t>
  </si>
  <si>
    <t>Brat, Dave (R) VA - 07</t>
  </si>
  <si>
    <t>Bridenstine, James (R) OK - 01</t>
  </si>
  <si>
    <t>Brooks, Mo (R) AL - 05</t>
  </si>
  <si>
    <t>Brooks, Susan (R) IN - 05</t>
  </si>
  <si>
    <t>Brown, Anthony (D) MD - 04</t>
  </si>
  <si>
    <t>Brownley, Julia (D) CA - 26</t>
  </si>
  <si>
    <t>Buchanan, Vernon (R) FL - 16</t>
  </si>
  <si>
    <t>Buck, Kenneth R (R) CO - 04</t>
  </si>
  <si>
    <t>Bucshon, Larry (R) IN - 08</t>
  </si>
  <si>
    <t>Budd, Ted (R) NC - 13</t>
  </si>
  <si>
    <t>Burgess, Michael (R) TX - 26</t>
  </si>
  <si>
    <t>Burr, Richard (R) NC - S2</t>
  </si>
  <si>
    <t>Butterfield, G K (D) NC - 01</t>
  </si>
  <si>
    <t>Byrne, Bradley (R) AL - 01</t>
  </si>
  <si>
    <t>Calvert, Ken (R) CA - 42</t>
  </si>
  <si>
    <t>Cantwell, Maria (D) WA - S1</t>
  </si>
  <si>
    <t>Capito, Shelley Moore (R) WV - S2</t>
  </si>
  <si>
    <t>Capuano, Michael E (D) MA - 07</t>
  </si>
  <si>
    <t>Carbajal, Salud (D) CA - 24</t>
  </si>
  <si>
    <t>Cardenas, Tony (D) CA - 29</t>
  </si>
  <si>
    <t>Cardin, Ben (D) MD - S1</t>
  </si>
  <si>
    <t>Carper, Tom (D) DE - S1</t>
  </si>
  <si>
    <t>Carson, Andre (D) IN - 07</t>
  </si>
  <si>
    <t>Carter, Buddy (R) GA - 01</t>
  </si>
  <si>
    <t>Carter, John (R) TX - 31</t>
  </si>
  <si>
    <t>Cartwright, Matt (D) PA - 17</t>
  </si>
  <si>
    <t>Casey, Bob (D) PA - S2</t>
  </si>
  <si>
    <t>Cassidy, Bill (R) LA - S1</t>
  </si>
  <si>
    <t>Castor, Kathy (D) FL - 14</t>
  </si>
  <si>
    <t>Castro, Joaquin (D) TX - 20</t>
  </si>
  <si>
    <t>Chabot, Steve (R) OH - 01</t>
  </si>
  <si>
    <t>Chaffetz, Jason (R) UT - 03</t>
  </si>
  <si>
    <t>Cheney, Liz (R) WY - 01</t>
  </si>
  <si>
    <t>Chu, Judy (D) CA - 27</t>
  </si>
  <si>
    <t>Cicilline, David (D) RI - 01</t>
  </si>
  <si>
    <t>Clark, Katherine (D) MA - 05</t>
  </si>
  <si>
    <t>Clarke, Yvette D (D) NY - 09</t>
  </si>
  <si>
    <t>Clay, William L Jr (D) MO - 01</t>
  </si>
  <si>
    <t>Cleaver, Emanuel (D) MO - 05</t>
  </si>
  <si>
    <t>Clyburn, James E (D) SC - 06</t>
  </si>
  <si>
    <t>Cochran, Thad (R) MS - S1</t>
  </si>
  <si>
    <t>Coffman, Mike (R) CO - 06</t>
  </si>
  <si>
    <t>Cole, Tom (R) OK - 04</t>
  </si>
  <si>
    <t>Coleman, Bonnie (D) NJ - 12</t>
  </si>
  <si>
    <t>Collins, Chris (R) NY - 27</t>
  </si>
  <si>
    <t>Collins, Doug (R) GA - 09</t>
  </si>
  <si>
    <t>Collins, Susan M (R) ME - S2</t>
  </si>
  <si>
    <t>Comer, James (R) KY - 01</t>
  </si>
  <si>
    <t>Comstock, Barbara (R) VA - 10</t>
  </si>
  <si>
    <t>Conaway, Mike (R) TX - 11</t>
  </si>
  <si>
    <t>Connolly, Gerry (D) VA - 11</t>
  </si>
  <si>
    <t>Conyers, John Jr (D) MI - 13</t>
  </si>
  <si>
    <t>Cook, Paul (R) CA - 08</t>
  </si>
  <si>
    <t>Coons, Chris (D) DE - S2</t>
  </si>
  <si>
    <t>Cooper, Jim (D) TN - 05</t>
  </si>
  <si>
    <t>Corker, Bob (R) TN - S1</t>
  </si>
  <si>
    <t>Cornyn, John (R) TX - S1</t>
  </si>
  <si>
    <t>Correa, Lou (D) CA - 46</t>
  </si>
  <si>
    <t>Costa, Jim (D) CA - 16</t>
  </si>
  <si>
    <t>Costello, Ryan (R) PA - 06</t>
  </si>
  <si>
    <t>Cotton, Tom (R) AR - S1</t>
  </si>
  <si>
    <t>Courtney, Joe (D) CT - 02</t>
  </si>
  <si>
    <t>Cramer, Kevin (R) ND - 01</t>
  </si>
  <si>
    <t>Crapo, Mike (R) ID - S2</t>
  </si>
  <si>
    <t>Crawford, Rick (R)</t>
  </si>
  <si>
    <t>Crist, Charlie (D) FL - 13</t>
  </si>
  <si>
    <t>Crowley, Joseph (D) NY - 14</t>
  </si>
  <si>
    <t>Cruz, Ted (R) TX - S2</t>
  </si>
  <si>
    <t>Cuellar, Henry (D) TX - 28</t>
  </si>
  <si>
    <t>Culberson, John (R) TX - 07</t>
  </si>
  <si>
    <t>Cummings, Elijah E (D) MD - 07</t>
  </si>
  <si>
    <t>Curbelo, Carlos (R) FL - 26</t>
  </si>
  <si>
    <t>Daines, Steven (R) MT - S2</t>
  </si>
  <si>
    <t>Davidson, Warren (R) OH - 08</t>
  </si>
  <si>
    <t>Davis, Danny K (D) IL - 07</t>
  </si>
  <si>
    <t>Davis, Rodney (R) IL - 13</t>
  </si>
  <si>
    <t>Davis, Susan A (D) CA - 53</t>
  </si>
  <si>
    <t>DeFazio, Peter (D) OR - 04</t>
  </si>
  <si>
    <t>DeGette, Diana (D) CO - 01</t>
  </si>
  <si>
    <t>Delaney, John K (D) MD - 06</t>
  </si>
  <si>
    <t>DelBene, Suzan (D) WA - 01</t>
  </si>
  <si>
    <t>Demings, Val (D) FL - 10</t>
  </si>
  <si>
    <t>Denham, Jeff (R) CA - 10</t>
  </si>
  <si>
    <t>Dent, Charlie (R) PA - 15</t>
  </si>
  <si>
    <t>DeSantis, Ron (R) FL - 06</t>
  </si>
  <si>
    <t>Desaulnier, Mark (D) CA - 11</t>
  </si>
  <si>
    <t>Desjarlais, Scott (R) TN - 04</t>
  </si>
  <si>
    <t>Deutch, Ted (D) FL - 22</t>
  </si>
  <si>
    <t>Diaz-Balart, Mario (R) FL - 25</t>
  </si>
  <si>
    <t>Dingell, Debbie (D) MI - 12</t>
  </si>
  <si>
    <t>Doggett, Lloyd (D) TX - 35</t>
  </si>
  <si>
    <t>Donnelly, Joe (D) IN - S1</t>
  </si>
  <si>
    <t>Donovan, Dan (R) NY - 11</t>
  </si>
  <si>
    <t>Doyle, Mike (D) PA - 14</t>
  </si>
  <si>
    <t>Duckworth, Tammy (D) IL - S2</t>
  </si>
  <si>
    <t>Duffy, Sean P (R) WI - 07</t>
  </si>
  <si>
    <t>Duncan, Jeff (R) SC - 03</t>
  </si>
  <si>
    <t>Duncan, John J Jr (R) TN - 02</t>
  </si>
  <si>
    <t>Dunn, Neal (R) FL - 02</t>
  </si>
  <si>
    <t>Ellison, Keith (D) MN - 05</t>
  </si>
  <si>
    <t>Emmer, Tom (R) MN - 06</t>
  </si>
  <si>
    <t>Enzi, Mike (R) WY - S2</t>
  </si>
  <si>
    <t>Ernst, Joni (R) IA - S2</t>
  </si>
  <si>
    <t>Eshoo, Anna (D) CA - 18</t>
  </si>
  <si>
    <t>Espaillat, Adriano (D) NY - 13</t>
  </si>
  <si>
    <t>Estes, Ron (R) KS - 04</t>
  </si>
  <si>
    <t>Esty, Elizabeth (D) CT - 05</t>
  </si>
  <si>
    <t>Evans, Dwight (D) PA - 02</t>
  </si>
  <si>
    <t>Farenthold, Blake (R) TX - 27</t>
  </si>
  <si>
    <t>Faso, John (R) NY - 19</t>
  </si>
  <si>
    <t>Ferguson, Drew (R) GA - 03</t>
  </si>
  <si>
    <t>Fischer, Deb (R) NE - S1</t>
  </si>
  <si>
    <t>Fitzpatrick, Brian (R) PA - 08</t>
  </si>
  <si>
    <t>Flake, Jeff (R) AZ - S2</t>
  </si>
  <si>
    <t>Fleischmann, Chuck (R) TN - 03</t>
  </si>
  <si>
    <t>Flores, Bill (R) TX - 17</t>
  </si>
  <si>
    <t>Fortenberry, Jeff (R) NE - 01</t>
  </si>
  <si>
    <t>Foster, Bill (D) IL - 11</t>
  </si>
  <si>
    <t>Foxx, Virginia (R) NC - 05</t>
  </si>
  <si>
    <t>Frankel, Lois J (D) FL - 21</t>
  </si>
  <si>
    <t>Franks, Trent (R) AZ - 08</t>
  </si>
  <si>
    <t>Frelinghuysen, Rodney (R) NJ - 11</t>
  </si>
  <si>
    <t>Fudge, Marcia L (D) OH - 11</t>
  </si>
  <si>
    <t>Gaetz, Matt (R) FL - 01</t>
  </si>
  <si>
    <t>Gallagher, Mike (R) WI - 08</t>
  </si>
  <si>
    <t>Gallego, Ruben (D) AZ - 07</t>
  </si>
  <si>
    <t>Gardner, Cory (R) CO - S2</t>
  </si>
  <si>
    <t>Garrett, Tom (R) VA - 05</t>
  </si>
  <si>
    <t>Gianforte, Greg (R) MT - 01</t>
  </si>
  <si>
    <t>Gibbs, Bob (R) OH - 07</t>
  </si>
  <si>
    <t>Gohmert, Louis B Jr (R) TX - 01</t>
  </si>
  <si>
    <t>Gomez, Jimmy (D) CA - 34</t>
  </si>
  <si>
    <t>Gonzalez, Vicente (D) TX - 15</t>
  </si>
  <si>
    <t>Goodlatte, Bob (R) VA - 06</t>
  </si>
  <si>
    <t>Gosar, Paul (R) AZ - 04</t>
  </si>
  <si>
    <t>Gottheimer, Josh (D) NJ - 05</t>
  </si>
  <si>
    <t>Gowdy, Trey (R) SC - 04</t>
  </si>
  <si>
    <t>Graham, Lindsey (R) SC - S2</t>
  </si>
  <si>
    <t>Granger, Kay (R) TX - 12</t>
  </si>
  <si>
    <t>Grassley, Chuck (R) IA - S1</t>
  </si>
  <si>
    <t>Graves, Garret (R) LA - 06</t>
  </si>
  <si>
    <t>Graves, Sam (R) MO - 06</t>
  </si>
  <si>
    <t>Graves, Tom (R) GA - 14</t>
  </si>
  <si>
    <t>Green, Al (D) TX - 09</t>
  </si>
  <si>
    <t>Green, Gene (D) TX - 29</t>
  </si>
  <si>
    <t>Griffith, Morgan (R) VA - 09</t>
  </si>
  <si>
    <t>Grisham, Michelle Lujan (D)</t>
  </si>
  <si>
    <t>Grothman, Glenn S (R) WI - 06</t>
  </si>
  <si>
    <t>Guthrie, Brett (R) KY - 02</t>
  </si>
  <si>
    <t>Gutierrez, Luis V (D) IL - 04</t>
  </si>
  <si>
    <t>Hanabusa, Colleen (D)</t>
  </si>
  <si>
    <t>Handel, Karen (R) GA - 06</t>
  </si>
  <si>
    <t>Harper, Gregg (R) MS - 03</t>
  </si>
  <si>
    <t>Harris, Andy (R) MD - 01</t>
  </si>
  <si>
    <t>Harris, Kamala D (D) CA - S1</t>
  </si>
  <si>
    <t>Hartzler, Vicky (R) MO - 04</t>
  </si>
  <si>
    <t>Hassan, Maggie (D) NH - S1</t>
  </si>
  <si>
    <t>Hastings, Alcee L (D) FL - 20</t>
  </si>
  <si>
    <t>Hatch, Orrin G (R) UT - S1</t>
  </si>
  <si>
    <t>Heck, Dennis (D) WA - 10</t>
  </si>
  <si>
    <t>Heinrich, Martin (D)</t>
  </si>
  <si>
    <t>Heitkamp, Heidi (D) ND - S2</t>
  </si>
  <si>
    <t>Heller, Dean (R)</t>
  </si>
  <si>
    <t>Hensarling, Jeb (R) TX - 05</t>
  </si>
  <si>
    <t>Hice, Jody B (R) GA - 10</t>
  </si>
  <si>
    <t>Higgins, Brian M (D) NY - 26</t>
  </si>
  <si>
    <t>Higgins, Clay (R) LA - 03</t>
  </si>
  <si>
    <t>Hill, French (R) AR - 02</t>
  </si>
  <si>
    <t>Himes, Jim (D) CT - 04</t>
  </si>
  <si>
    <t>Hoeven, John (R) ND - S1</t>
  </si>
  <si>
    <t>Holding, George (R) NC - 02</t>
  </si>
  <si>
    <t>Hollingsworth, Trey (R) IN - 09</t>
  </si>
  <si>
    <t>Hoyer, Steny H (D) MD - 05</t>
  </si>
  <si>
    <t>Hudson, Richard (R) NC - 08</t>
  </si>
  <si>
    <t>Huffman, Jared (D) CA - 02</t>
  </si>
  <si>
    <t>Huizenga, Bill (R) MI - 02</t>
  </si>
  <si>
    <t>Hultgren, Randy (R) IL - 14</t>
  </si>
  <si>
    <t>Hunter, Duncan D (R) CA - 50</t>
  </si>
  <si>
    <t>Hurd, Will (R) TX - 23</t>
  </si>
  <si>
    <t>Inhofe, James M (R) OK - S2</t>
  </si>
  <si>
    <t>Isakson, Johnny (R) GA - S2</t>
  </si>
  <si>
    <t>Issa, Darrell (R) CA - 49</t>
  </si>
  <si>
    <t>Jackson Lee, Sheila (D) TX - 18</t>
  </si>
  <si>
    <t>Jayapal, Pramila (D) WA - 07</t>
  </si>
  <si>
    <t>Jeffries, Hakeem (D) NY - 08</t>
  </si>
  <si>
    <t>Jenkins, Evan (R) WV - 03</t>
  </si>
  <si>
    <t>Jenkins, Lynn (R) KS - 02</t>
  </si>
  <si>
    <t>Johnson, Bill (R) OH - 06</t>
  </si>
  <si>
    <t>Johnson, Eddie Bernice (D) TX - 30</t>
  </si>
  <si>
    <t>Johnson, Hank (D) GA - 04</t>
  </si>
  <si>
    <t>Johnson, Mike (R) LA - 04</t>
  </si>
  <si>
    <t>Johnson, Ron (R) WI - S2</t>
  </si>
  <si>
    <t>Johnson, Sam (R) TX - 03</t>
  </si>
  <si>
    <t>Jones, Walter B Jr (R) NC - 03</t>
  </si>
  <si>
    <t>Jordan, Jim (R) OH - 04</t>
  </si>
  <si>
    <t>Joyce, David P (R) OH - 14</t>
  </si>
  <si>
    <t>Kaine, Tim (D) VA - S1</t>
  </si>
  <si>
    <t>Kaptur, Marcy (D) OH - 09</t>
  </si>
  <si>
    <t>Katko, John (R) NY - 24</t>
  </si>
  <si>
    <t>Keating, Bill (D) MA - 09</t>
  </si>
  <si>
    <t>Kelly, Mike (R) PA - 03</t>
  </si>
  <si>
    <t>Kelly, Robin (D) IL - 02</t>
  </si>
  <si>
    <t>Kelly, Trent (R) MS - 01</t>
  </si>
  <si>
    <t>Kennedy, Joe III (D) MA - 04</t>
  </si>
  <si>
    <t>Kennedy, John (R) LA - S2</t>
  </si>
  <si>
    <t>Khanna, Ro (D) CA - 17</t>
  </si>
  <si>
    <t>Kildee, Dan (D) MI - 05</t>
  </si>
  <si>
    <t>Kilmer, Derek (D) WA - 06</t>
  </si>
  <si>
    <t>Kind, Ron (D) WI - 03</t>
  </si>
  <si>
    <t>King, Angus (I) ME - S1</t>
  </si>
  <si>
    <t>King, Pete (R) NY - 02</t>
  </si>
  <si>
    <t>King, Steven A (R) IA - 04</t>
  </si>
  <si>
    <t>Kinzinger, Adam (R) IL - 16</t>
  </si>
  <si>
    <t>Klobuchar, Amy (D) MN - S2</t>
  </si>
  <si>
    <t>Knight, Steve (R) CA - 25</t>
  </si>
  <si>
    <t>Krishnamoorthi, Raja (D) IL - 08</t>
  </si>
  <si>
    <t>Kuster, Ann Mclane (D) NH - 02</t>
  </si>
  <si>
    <t>Kustoff, David (R) TN - 08</t>
  </si>
  <si>
    <t>Labrador, Raul (R) ID - 01</t>
  </si>
  <si>
    <t>LaHood, Darin (R) IL - 18</t>
  </si>
  <si>
    <t>LaMalfa, Doug (R) CA - 01</t>
  </si>
  <si>
    <t>Lamborn, Douglas L (R) CO - 05</t>
  </si>
  <si>
    <t>Lance, Leonard (R) NJ - 07</t>
  </si>
  <si>
    <t>Langevin, Jim (D) RI - 02</t>
  </si>
  <si>
    <t>Lankford, James (R) OK - S1</t>
  </si>
  <si>
    <t>Larsen, Rick (D) WA - 02</t>
  </si>
  <si>
    <t>Larson, John B (D) CT - 01</t>
  </si>
  <si>
    <t>Latta, Robert E (R) OH - 05</t>
  </si>
  <si>
    <t>Lawrence, Brenda (D) MI - 14</t>
  </si>
  <si>
    <t>Lawson, Al (D) FL - 05</t>
  </si>
  <si>
    <t>Leahy, Patrick (D) VT - S2</t>
  </si>
  <si>
    <t>Lee, Barbara (D) CA - 13</t>
  </si>
  <si>
    <t>Lee, Mike (R) UT - S2</t>
  </si>
  <si>
    <t>Levin, Sander (D) MI - 09</t>
  </si>
  <si>
    <t>Lewis, Jason (R) MN - 02</t>
  </si>
  <si>
    <t>Lewis, John (D) GA - 05</t>
  </si>
  <si>
    <t>Lieu, Ted (D) CA - 33</t>
  </si>
  <si>
    <t>Lipinski, Daniel (D) IL - 03</t>
  </si>
  <si>
    <t>LoBiondo, Frank A (R) NJ - 02</t>
  </si>
  <si>
    <t>Loebsack, David (D) IA - 02</t>
  </si>
  <si>
    <t>Lofgren, Zoe (D) CA - 19</t>
  </si>
  <si>
    <t>Long, Billy (R) MO - 07</t>
  </si>
  <si>
    <t>Loudermilk, Barry (R) GA - 11</t>
  </si>
  <si>
    <t>Love, Mia (R) UT - 04</t>
  </si>
  <si>
    <t>Lowenthal, Alan (D) CA - 47</t>
  </si>
  <si>
    <t>Lowey, Nita M (D) NY - 17</t>
  </si>
  <si>
    <t>Lucas, Frank D (R) OK - 03</t>
  </si>
  <si>
    <t>Luetkemeyer, Blaine (R) MO - 03</t>
  </si>
  <si>
    <t>Lujan, Ben R (D)</t>
  </si>
  <si>
    <t>Lynch, Stephen F (D) MA - 08</t>
  </si>
  <si>
    <t>MacArthur, Thomas (R) NJ - 03</t>
  </si>
  <si>
    <t>Maloney, Carolyn B (D) NY - 12</t>
  </si>
  <si>
    <t>Maloney, Sean Patrick (D) NY - 18</t>
  </si>
  <si>
    <t>Manchin, Joe (D) WV - S1</t>
  </si>
  <si>
    <t>Marchant, Kenny (R) TX - 24</t>
  </si>
  <si>
    <t>Marino, Tom (R) PA - 10</t>
  </si>
  <si>
    <t>Marshall, Roger (R) KS - 01</t>
  </si>
  <si>
    <t>Massie, Thomas (R) KY - 04</t>
  </si>
  <si>
    <t>Mast, Brian (R) FL - 18</t>
  </si>
  <si>
    <t>Masto, Catherine Cortez (D)</t>
  </si>
  <si>
    <t>Matsui, Doris O (D) CA - 06</t>
  </si>
  <si>
    <t>McCain, John (R) AZ - S1</t>
  </si>
  <si>
    <t>McCarthy, Kevin (R) CA - 23</t>
  </si>
  <si>
    <t>McCaskill, Claire (D) MO - S2</t>
  </si>
  <si>
    <t>McCaul, Michael (R) TX - 10</t>
  </si>
  <si>
    <t>McClintock, Tom (R) CA - 04</t>
  </si>
  <si>
    <t>McCollum, Betty (D) MN - 04</t>
  </si>
  <si>
    <t>McConnell, Mitch (R) KY - S1</t>
  </si>
  <si>
    <t>McEachin, Donald (D) VA - 04</t>
  </si>
  <si>
    <t>McGovern, James P (D) MA - 02</t>
  </si>
  <si>
    <t>McHenry, Patrick (R) NC - 10</t>
  </si>
  <si>
    <t>McKinley, David (R) WV - 01</t>
  </si>
  <si>
    <t>McNerney, Jerry (D) CA - 09</t>
  </si>
  <si>
    <t>McSally, Martha (R) AZ - 02</t>
  </si>
  <si>
    <t>Meadows, Mark R (R) NC - 11</t>
  </si>
  <si>
    <t>Meehan, Patrick (R) PA - 07</t>
  </si>
  <si>
    <t>Meeks, Gregory W (D) NY - 05</t>
  </si>
  <si>
    <t>Menendez, Robert (D) NJ - S1</t>
  </si>
  <si>
    <t>Meng, Grace (D) NY - 06</t>
  </si>
  <si>
    <t>Merkley, Jeff (D) OR - S1</t>
  </si>
  <si>
    <t>Messer, Luke (R) IN - 06</t>
  </si>
  <si>
    <t>Mitchell, Paul (R) MI - 10</t>
  </si>
  <si>
    <t>Moolenaar, John (R) MI - 04</t>
  </si>
  <si>
    <t>Mooney, Alex (R) WV - 02</t>
  </si>
  <si>
    <t>Moore, Gwen (D) WI - 04</t>
  </si>
  <si>
    <t>Moran, Jerry (R) KS - S2</t>
  </si>
  <si>
    <t>Moulton, Seth (D) MA - 06</t>
  </si>
  <si>
    <t>Mullin, Markwayne (R) OK - 02</t>
  </si>
  <si>
    <t>Murkowski, Lisa (R) AK - S2</t>
  </si>
  <si>
    <t>Murphy, Christopher S (D) CT - S1</t>
  </si>
  <si>
    <t>Murphy, Stephanie (D) FL - 07</t>
  </si>
  <si>
    <t>Murphy, Tim (R) PA - 18</t>
  </si>
  <si>
    <t>Murray, Patty (D) WA - S2</t>
  </si>
  <si>
    <t>Nadler, Jerrold (D) NY - 10</t>
  </si>
  <si>
    <t>Napolitano, Grace (D) CA - 32</t>
  </si>
  <si>
    <t>Neal, Richard E (D) MA - 01</t>
  </si>
  <si>
    <t>Nelson, Bill (D) FL - S1</t>
  </si>
  <si>
    <t>Newhouse, Dan (R) WA - 04</t>
  </si>
  <si>
    <t>Noem, Kristi (R) SD - 01</t>
  </si>
  <si>
    <t>Nolan, Rick (D) MN - 08</t>
  </si>
  <si>
    <t>Norcross, Don (D) NJ - 01</t>
  </si>
  <si>
    <t>Norman, Ralph (R) SC - 05</t>
  </si>
  <si>
    <t>Nunes, Devin (R) CA - 22</t>
  </si>
  <si>
    <t>O'Halleran, Tom (D) AZ - 01</t>
  </si>
  <si>
    <t>Olson, Pete (R) TX - 22</t>
  </si>
  <si>
    <t>O'Rourke, Beto (D) TX - 16</t>
  </si>
  <si>
    <t>Palazzo, Steven (R) MS - 04</t>
  </si>
  <si>
    <t>Pallone, Frank Jr (D) NJ - 06</t>
  </si>
  <si>
    <t>Palmer, Gary (R) AL - 06</t>
  </si>
  <si>
    <t>Panetta, Jimmy (D) CA - 20</t>
  </si>
  <si>
    <t>Pascrell, Bill Jr (D) NJ - 09</t>
  </si>
  <si>
    <t>Paul, Rand (R) KY - S2</t>
  </si>
  <si>
    <t>Paulsen, Erik (R) MN - 03</t>
  </si>
  <si>
    <t>Payne, Donald M Jr (D) NJ - 10</t>
  </si>
  <si>
    <t>Pearce, Steve (R)</t>
  </si>
  <si>
    <t>Pelosi, Nancy (D) CA - 12</t>
  </si>
  <si>
    <t>Perdue, David (R) GA - S1</t>
  </si>
  <si>
    <t>Perlmutter, Ed (D) CO - 07</t>
  </si>
  <si>
    <t>Perry, Scott (R) PA - 04</t>
  </si>
  <si>
    <t>Peters, Gary (D) MI - S1</t>
  </si>
  <si>
    <t>Peters, Scott (D) CA - 52</t>
  </si>
  <si>
    <t>Peterson, Collin (D) MN - 07</t>
  </si>
  <si>
    <t>Pingree, Chellie (D) ME - 01</t>
  </si>
  <si>
    <t>Pittenger, Robert (R) NC - 09</t>
  </si>
  <si>
    <t>Pocan, Mark (D) WI - 02</t>
  </si>
  <si>
    <t>Poe, Ted (R) TX - 02</t>
  </si>
  <si>
    <t>Poliquin, Bruce (R) ME - 02</t>
  </si>
  <si>
    <t>Polis, Jared (D) CO - 02</t>
  </si>
  <si>
    <t>Portman, Rob (R) OH - S2</t>
  </si>
  <si>
    <t>Posey, Bill (R) FL - 08</t>
  </si>
  <si>
    <t>Price, David (D) NC - 04</t>
  </si>
  <si>
    <t>Quigley, Mike (D) IL - 05</t>
  </si>
  <si>
    <t>Raskin, Jamie (D) MD - 08</t>
  </si>
  <si>
    <t>Ratcliffe, John Lee (R) TX - 04</t>
  </si>
  <si>
    <t>Reed, Tom (R) NY - 23</t>
  </si>
  <si>
    <t>Reichert, Dave (R) WA - 08</t>
  </si>
  <si>
    <t>Renacci, Jim (R) OH - 16</t>
  </si>
  <si>
    <t>Rice, Kathleen (D) NY - 04</t>
  </si>
  <si>
    <t>Rice, Tom (R) SC - 07</t>
  </si>
  <si>
    <t>Richmond, Cedric (D) LA - 02</t>
  </si>
  <si>
    <t>Risch, James E (R) ID - S1</t>
  </si>
  <si>
    <t>Roberts, Pat (R) KS - S1</t>
  </si>
  <si>
    <t>Roby, Martha (R) AL - 02</t>
  </si>
  <si>
    <t>Rochester, Lisa Blunt (D) DE - 01</t>
  </si>
  <si>
    <t>Rodgers, Cathy McMorris (R) WA - 05</t>
  </si>
  <si>
    <t>Roe, Phil (R) TN - 01</t>
  </si>
  <si>
    <t>Rogers, Hal (R) KY - 05</t>
  </si>
  <si>
    <t>Rogers, Mike D (R) AL - 03</t>
  </si>
  <si>
    <t>Rohrabacher, Dana (R) CA - 48</t>
  </si>
  <si>
    <t>Rokita, Todd (R) IN - 04</t>
  </si>
  <si>
    <t>Rooney, Francis (R) FL - 19</t>
  </si>
  <si>
    <t>Rooney, Tom (R) FL - 17</t>
  </si>
  <si>
    <t>Rosen, Jacky (D)</t>
  </si>
  <si>
    <t>Roskam, Peter (R) IL - 06</t>
  </si>
  <si>
    <t>Ros-Lehtinen, Ileana (R) FL - 27</t>
  </si>
  <si>
    <t>Ross, Dennis (R) FL - 15</t>
  </si>
  <si>
    <t>Rothfus, Keith J (R) PA - 12</t>
  </si>
  <si>
    <t>Rounds, Mike (R) SD - S2</t>
  </si>
  <si>
    <t>Rouzer, David (R) NC - 07</t>
  </si>
  <si>
    <t>Roybal-Allard, Lucille (D) CA - 40</t>
  </si>
  <si>
    <t>Royce, Ed (R) CA - 39</t>
  </si>
  <si>
    <t>Rubio, Marco (R) FL - S2</t>
  </si>
  <si>
    <t>Ruiz, Raul (D) CA - 36</t>
  </si>
  <si>
    <t>Ruppersberger, Dutch (D) MD - 02</t>
  </si>
  <si>
    <t>Rush, Bobby L (D) IL - 01</t>
  </si>
  <si>
    <t>Rutherford, John (R) FL - 04</t>
  </si>
  <si>
    <t>Ryan, Paul (R) WI - 01</t>
  </si>
  <si>
    <t>Ryan, Tim (D) OH - 13</t>
  </si>
  <si>
    <t>Sanchez, Linda (D) CA - 38</t>
  </si>
  <si>
    <t>Sanders, Bernie (I) VT - S1</t>
  </si>
  <si>
    <t>Sanford, Mark (R) SC - 01</t>
  </si>
  <si>
    <t>Sarbanes, John (D) MD - 03</t>
  </si>
  <si>
    <t>Sasse, Ben (R) NE - S2</t>
  </si>
  <si>
    <t>Scalise, Steve (R) LA - 01</t>
  </si>
  <si>
    <t>Schatz, Brian (D)</t>
  </si>
  <si>
    <t>Schiff, Adam (D) CA - 28</t>
  </si>
  <si>
    <t>Schneider, Brad (D) IL - 10</t>
  </si>
  <si>
    <t>Schrader, Kurt (D) OR - 05</t>
  </si>
  <si>
    <t>Schultz, Debbie Wasserman (D) FL - 23</t>
  </si>
  <si>
    <t>Schumer, Charles E (D) NY - S2</t>
  </si>
  <si>
    <t>Schweikert, David (R) AZ - 06</t>
  </si>
  <si>
    <t>Scott, Austin (R) GA - 08</t>
  </si>
  <si>
    <t>Scott, Bobby (D) VA - 03</t>
  </si>
  <si>
    <t>Scott, David (D) GA - 13</t>
  </si>
  <si>
    <t>Scott, Tim (R) SC - S1</t>
  </si>
  <si>
    <t>Sensenbrenner, F James Jr (R) WI - 05</t>
  </si>
  <si>
    <t>Serrano, Jose E (D) NY - 15</t>
  </si>
  <si>
    <t>Sessions, Pete (R) TX - 32</t>
  </si>
  <si>
    <t>Sewell, Terri A (D) AL - 07</t>
  </si>
  <si>
    <t>Shaheen, Jeanne (D) NH - S2</t>
  </si>
  <si>
    <t>Shea-Porter, Carol (D) NH - 01</t>
  </si>
  <si>
    <t>Shelby, Richard C (R) AL - S1</t>
  </si>
  <si>
    <t>Sherman, Brad (D) CA - 30</t>
  </si>
  <si>
    <t>Shimkus, John M (R) IL - 15</t>
  </si>
  <si>
    <t>Shuster, Bill (R) PA - 09</t>
  </si>
  <si>
    <t>Simpson, Mike (R) ID - 02</t>
  </si>
  <si>
    <t>Sinema, Kyrsten (D) AZ - 09</t>
  </si>
  <si>
    <t>Sires, Albio (D) NJ - 08</t>
  </si>
  <si>
    <t>Slaughter, Louise M (D) NY - 25</t>
  </si>
  <si>
    <t>Smith, Adam (D) WA - 09</t>
  </si>
  <si>
    <t>Smith, Adrian (R) NE - 03</t>
  </si>
  <si>
    <t>Smith, Chris (R) NJ - 04</t>
  </si>
  <si>
    <t>Smith, Jason (R) MO - 08</t>
  </si>
  <si>
    <t>Smith, Lamar (R) TX - 21</t>
  </si>
  <si>
    <t>Smucker, Lloyd (R) PA - 16</t>
  </si>
  <si>
    <t>Soto, Darren (D) FL - 09</t>
  </si>
  <si>
    <t>Speier, Jackie (D) CA - 14</t>
  </si>
  <si>
    <t>Stabenow, Debbie (D) MI - S2</t>
  </si>
  <si>
    <t>Stefanik, Elise (R) NY - 21</t>
  </si>
  <si>
    <t>Stivers, Steve (R) OH - 15</t>
  </si>
  <si>
    <t>Strange, Luther (R) AL - S2*</t>
  </si>
  <si>
    <t>Sullivan, Dan (R) AK - S1</t>
  </si>
  <si>
    <t>Suozzi, Tom (D) NY - 03</t>
  </si>
  <si>
    <t>Swalwell, Eric (D) CA - 15</t>
  </si>
  <si>
    <t>Takano, Mark (D) CA - 41</t>
  </si>
  <si>
    <t>Taylor, Scott W (R) VA - 02</t>
  </si>
  <si>
    <t>Tenney, Claudia (R) NY - 22</t>
  </si>
  <si>
    <t>Tester, Jon (D) MT - S1</t>
  </si>
  <si>
    <t>Thompson, Bennie G (D) MS - 02</t>
  </si>
  <si>
    <t>Thompson, Glenn (R) PA - 05</t>
  </si>
  <si>
    <t>Thompson, Mike (D) CA - 05</t>
  </si>
  <si>
    <t>Thornberry, Mac (R) TX - 13</t>
  </si>
  <si>
    <t>Thune, John (R) SD - S1</t>
  </si>
  <si>
    <t>Tiberi, Patrick J (R) OH - 12</t>
  </si>
  <si>
    <t>Tillis, Thom (R) NC - S1</t>
  </si>
  <si>
    <t>Tipton, Scott (R) CO - 03</t>
  </si>
  <si>
    <t>Titus, Dina (D)</t>
  </si>
  <si>
    <t>Tonko, Paul (D) NY - 20</t>
  </si>
  <si>
    <t>Toomey, Pat (R) PA - S1</t>
  </si>
  <si>
    <t>Torres, Norma (D) CA - 35</t>
  </si>
  <si>
    <t>Trott, Dave (R) MI - 11</t>
  </si>
  <si>
    <t>Tsongas, Niki (D) MA - 03</t>
  </si>
  <si>
    <t>Turner, Michael R (R) OH - 10</t>
  </si>
  <si>
    <t>Udall, Tom (D)</t>
  </si>
  <si>
    <t>Upton, Fred (R) MI - 06</t>
  </si>
  <si>
    <t>Valadao, David (R) CA - 21</t>
  </si>
  <si>
    <t>Van Hollen, Chris (D) MD - S2</t>
  </si>
  <si>
    <t>Vargas, Juan (D) CA - 51</t>
  </si>
  <si>
    <t>Veasey, Marc (D) TX - 33</t>
  </si>
  <si>
    <t>Vela, Filemon (D) TX - 34</t>
  </si>
  <si>
    <t>Velazquez, Nydia M (D) NY - 07</t>
  </si>
  <si>
    <t>Visclosky, Pete (D) IN - 01</t>
  </si>
  <si>
    <t>Wagner, Ann L (R) MO - 02</t>
  </si>
  <si>
    <t>Walberg, Tim (R) MI - 07</t>
  </si>
  <si>
    <t>Walden, Greg (R) OR - 02</t>
  </si>
  <si>
    <t>Walker, Mark (R) NC - 06</t>
  </si>
  <si>
    <t>Walorski, Jackie (R) IN - 02</t>
  </si>
  <si>
    <t>Walters, Mimi (R) CA - 45</t>
  </si>
  <si>
    <t>Walz, Tim (D) MN - 01</t>
  </si>
  <si>
    <t>Warner, Mark (D) VA - S2</t>
  </si>
  <si>
    <t>Waters, Maxine (D) CA - 43</t>
  </si>
  <si>
    <t>Weber, Randy (R) TX - 14</t>
  </si>
  <si>
    <t>Webster, Daniel (R) FL - 11</t>
  </si>
  <si>
    <t>Wenstrup, Brad (R) OH - 02</t>
  </si>
  <si>
    <t>Westerman, Bruce (R) AR - 04</t>
  </si>
  <si>
    <t>Williams, Roger (R) TX - 25</t>
  </si>
  <si>
    <t>Wilson, Frederica (D) FL - 24</t>
  </si>
  <si>
    <t>Wilson, Joe (R) SC - 02</t>
  </si>
  <si>
    <t>Wittman, Rob (R) VA - 01</t>
  </si>
  <si>
    <t>Womack, Steve (R) AR - 03</t>
  </si>
  <si>
    <t>Woodall, Rob (R) GA - 07</t>
  </si>
  <si>
    <t>Wyden, Ron (D) OR - S2</t>
  </si>
  <si>
    <t>Yarmuth, John A (D) KY - 03</t>
  </si>
  <si>
    <t>Yoder, Kevin (R) KS - 03</t>
  </si>
  <si>
    <t>Yoho, Ted (R) FL - 03</t>
  </si>
  <si>
    <t>Young, David (R) IA - 03</t>
  </si>
  <si>
    <t>Young, Don (R) AK - 01</t>
  </si>
  <si>
    <t>Young, Todd (R) IN - S2</t>
  </si>
  <si>
    <t>Zeldin, Lee (R) NY - 01</t>
  </si>
  <si>
    <t>Blumenauer, Earl (D) OR - 03</t>
  </si>
  <si>
    <t>Blumenthal, Richard (D) CT - S2</t>
  </si>
  <si>
    <t>Bonamici, Suzanne (D) OR - 01</t>
  </si>
  <si>
    <t>Brown, Sherrod (D) OH - S1</t>
  </si>
  <si>
    <t>Cohen, Steve (D) TN - 09</t>
  </si>
  <si>
    <t>DeLauro, Rosa L (D) CT - 03</t>
  </si>
  <si>
    <t>Durbin, Dick (D) IL - S1</t>
  </si>
  <si>
    <t>Engel, Eliot L (D) NY - 16</t>
  </si>
  <si>
    <t>Feinstein, Dianne (D) CA - S2</t>
  </si>
  <si>
    <t>Franken, Al (D) MN - S1</t>
  </si>
  <si>
    <t>Gabbard, Tulsi (D)</t>
  </si>
  <si>
    <t>Garamendi, John (D) CA - 03</t>
  </si>
  <si>
    <t>Gillibrand, Kirsten (D) NY - S1</t>
  </si>
  <si>
    <t>Grijalva, Raul M (D) AZ - 03</t>
  </si>
  <si>
    <t>Hirono, Mazie K (D)</t>
  </si>
  <si>
    <t>Markey, Ed (D) MA - S2</t>
  </si>
  <si>
    <t>Reed, Jack (D) RI - S2</t>
  </si>
  <si>
    <t>Schakowsky, Jan (D) IL - 09</t>
  </si>
  <si>
    <t>Warren, Elizabeth (D) MA - S1</t>
  </si>
  <si>
    <t>Whitehouse, Sheldon (D) RI - S1</t>
  </si>
  <si>
    <t>Average</t>
  </si>
  <si>
    <t>SD</t>
  </si>
  <si>
    <t>SEM</t>
  </si>
  <si>
    <t>Not A Cosponsor</t>
  </si>
  <si>
    <t>Tobacco PAC Contributions</t>
  </si>
  <si>
    <t>Sponsor</t>
  </si>
  <si>
    <t>95% confidence level</t>
  </si>
  <si>
    <t xml:space="preserve">95% Confidence </t>
  </si>
  <si>
    <t>Stewart, Chris (R) UT - 02</t>
  </si>
  <si>
    <t>Wicker, Roger (R) MS - S2</t>
  </si>
  <si>
    <t>Sponshorship and Tobacco PAC Contributions to MOC Children Don't Belong on Tobacco Farms Act (HR2878/S1341)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</si>
</sst>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1" fontId="0" fillId="0" borderId="5" xfId="0" applyNumberFormat="1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1" fontId="0" fillId="0" borderId="15" xfId="0" applyNumberFormat="1" applyBorder="1"/>
    <xf numFmtId="1" fontId="0" fillId="0" borderId="7" xfId="0" applyNumberForma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14"/>
  <sheetViews>
    <sheetView tabSelected="1" workbookViewId="0">
      <selection activeCell="F1" sqref="F1"/>
    </sheetView>
  </sheetViews>
  <sheetFormatPr defaultRowHeight="15" x14ac:dyDescent="0.25"/>
  <cols>
    <col min="1" max="1" width="28.5703125" customWidth="1"/>
    <col min="2" max="2" width="14" customWidth="1"/>
    <col min="3" max="3" width="31" customWidth="1"/>
    <col min="4" max="4" width="13.7109375" customWidth="1"/>
  </cols>
  <sheetData>
    <row r="1" spans="1:4" ht="30" customHeight="1" thickTop="1" thickBot="1" x14ac:dyDescent="0.3">
      <c r="A1" s="1" t="s">
        <v>536</v>
      </c>
      <c r="B1" s="2"/>
      <c r="C1" s="2"/>
      <c r="D1" s="3"/>
    </row>
    <row r="2" spans="1:4" ht="30.75" customHeight="1" thickTop="1" thickBot="1" x14ac:dyDescent="0.3">
      <c r="A2" s="10" t="s">
        <v>529</v>
      </c>
      <c r="B2" s="11" t="s">
        <v>530</v>
      </c>
      <c r="C2" s="17" t="s">
        <v>531</v>
      </c>
      <c r="D2" s="11" t="s">
        <v>530</v>
      </c>
    </row>
    <row r="3" spans="1:4" ht="15.75" thickTop="1" x14ac:dyDescent="0.25">
      <c r="A3" s="8" t="s">
        <v>0</v>
      </c>
      <c r="B3" s="9">
        <v>0</v>
      </c>
      <c r="C3" s="18" t="s">
        <v>506</v>
      </c>
      <c r="D3" s="9">
        <v>0</v>
      </c>
    </row>
    <row r="4" spans="1:4" x14ac:dyDescent="0.25">
      <c r="A4" s="4" t="s">
        <v>1</v>
      </c>
      <c r="B4" s="5">
        <v>39500</v>
      </c>
      <c r="C4" s="19" t="s">
        <v>507</v>
      </c>
      <c r="D4" s="5">
        <v>29500</v>
      </c>
    </row>
    <row r="5" spans="1:4" x14ac:dyDescent="0.25">
      <c r="A5" s="4" t="s">
        <v>2</v>
      </c>
      <c r="B5" s="5">
        <v>100</v>
      </c>
      <c r="C5" s="19" t="s">
        <v>509</v>
      </c>
      <c r="D5" s="5">
        <v>0</v>
      </c>
    </row>
    <row r="6" spans="1:4" x14ac:dyDescent="0.25">
      <c r="A6" s="4" t="s">
        <v>3</v>
      </c>
      <c r="B6" s="5">
        <v>50000</v>
      </c>
      <c r="C6" s="19" t="s">
        <v>54</v>
      </c>
      <c r="D6" s="5">
        <v>0</v>
      </c>
    </row>
    <row r="7" spans="1:4" x14ac:dyDescent="0.25">
      <c r="A7" s="4" t="s">
        <v>4</v>
      </c>
      <c r="B7" s="5">
        <v>2500</v>
      </c>
      <c r="C7" s="19" t="s">
        <v>62</v>
      </c>
      <c r="D7" s="5">
        <v>1000</v>
      </c>
    </row>
    <row r="8" spans="1:4" x14ac:dyDescent="0.25">
      <c r="A8" s="4" t="s">
        <v>5</v>
      </c>
      <c r="B8" s="5">
        <v>1000</v>
      </c>
      <c r="C8" s="19" t="s">
        <v>71</v>
      </c>
      <c r="D8" s="5">
        <v>0</v>
      </c>
    </row>
    <row r="9" spans="1:4" x14ac:dyDescent="0.25">
      <c r="A9" s="4" t="s">
        <v>6</v>
      </c>
      <c r="B9" s="5">
        <v>25069</v>
      </c>
      <c r="C9" s="19" t="s">
        <v>72</v>
      </c>
      <c r="D9" s="5">
        <v>0</v>
      </c>
    </row>
    <row r="10" spans="1:4" x14ac:dyDescent="0.25">
      <c r="A10" s="4" t="s">
        <v>7</v>
      </c>
      <c r="B10" s="5">
        <v>0</v>
      </c>
      <c r="C10" s="19" t="s">
        <v>127</v>
      </c>
      <c r="D10" s="5">
        <v>0</v>
      </c>
    </row>
    <row r="11" spans="1:4" x14ac:dyDescent="0.25">
      <c r="A11" s="4" t="s">
        <v>8</v>
      </c>
      <c r="B11" s="5">
        <v>0</v>
      </c>
      <c r="C11" s="19" t="s">
        <v>512</v>
      </c>
      <c r="D11" s="5">
        <v>0</v>
      </c>
    </row>
    <row r="12" spans="1:4" x14ac:dyDescent="0.25">
      <c r="A12" s="4" t="s">
        <v>9</v>
      </c>
      <c r="B12" s="5">
        <v>6000</v>
      </c>
      <c r="C12" s="19" t="s">
        <v>136</v>
      </c>
      <c r="D12" s="5">
        <v>0</v>
      </c>
    </row>
    <row r="13" spans="1:4" x14ac:dyDescent="0.25">
      <c r="A13" s="4" t="s">
        <v>10</v>
      </c>
      <c r="B13" s="5">
        <v>0</v>
      </c>
      <c r="C13" s="19" t="s">
        <v>514</v>
      </c>
      <c r="D13" s="5">
        <v>0</v>
      </c>
    </row>
    <row r="14" spans="1:4" x14ac:dyDescent="0.25">
      <c r="A14" s="4" t="s">
        <v>11</v>
      </c>
      <c r="B14" s="5">
        <v>1000</v>
      </c>
      <c r="C14" s="19" t="s">
        <v>515</v>
      </c>
      <c r="D14" s="5">
        <v>0</v>
      </c>
    </row>
    <row r="15" spans="1:4" x14ac:dyDescent="0.25">
      <c r="A15" s="4" t="s">
        <v>12</v>
      </c>
      <c r="B15" s="5">
        <v>16892</v>
      </c>
      <c r="C15" s="19" t="s">
        <v>518</v>
      </c>
      <c r="D15" s="5">
        <v>9000</v>
      </c>
    </row>
    <row r="16" spans="1:4" x14ac:dyDescent="0.25">
      <c r="A16" s="4" t="s">
        <v>13</v>
      </c>
      <c r="B16" s="5">
        <v>34410</v>
      </c>
      <c r="C16" s="19" t="s">
        <v>519</v>
      </c>
      <c r="D16" s="5">
        <v>0</v>
      </c>
    </row>
    <row r="17" spans="1:4" x14ac:dyDescent="0.25">
      <c r="A17" s="4" t="s">
        <v>14</v>
      </c>
      <c r="B17" s="5">
        <v>0</v>
      </c>
      <c r="C17" s="19" t="s">
        <v>186</v>
      </c>
      <c r="D17" s="5">
        <v>14000</v>
      </c>
    </row>
    <row r="18" spans="1:4" x14ac:dyDescent="0.25">
      <c r="A18" s="4" t="s">
        <v>15</v>
      </c>
      <c r="B18" s="5">
        <v>13500</v>
      </c>
      <c r="C18" s="19" t="s">
        <v>194</v>
      </c>
      <c r="D18" s="5">
        <v>4000</v>
      </c>
    </row>
    <row r="19" spans="1:4" x14ac:dyDescent="0.25">
      <c r="A19" s="4" t="s">
        <v>16</v>
      </c>
      <c r="B19" s="5">
        <v>6000</v>
      </c>
      <c r="C19" s="19" t="s">
        <v>521</v>
      </c>
      <c r="D19" s="5">
        <v>0</v>
      </c>
    </row>
    <row r="20" spans="1:4" x14ac:dyDescent="0.25">
      <c r="A20" s="4" t="s">
        <v>17</v>
      </c>
      <c r="B20" s="5">
        <v>0</v>
      </c>
      <c r="C20" s="19" t="s">
        <v>306</v>
      </c>
      <c r="D20" s="5">
        <v>0</v>
      </c>
    </row>
    <row r="21" spans="1:4" x14ac:dyDescent="0.25">
      <c r="A21" s="4" t="s">
        <v>18</v>
      </c>
      <c r="B21" s="5">
        <v>500</v>
      </c>
      <c r="C21" s="19" t="s">
        <v>361</v>
      </c>
      <c r="D21" s="5">
        <v>0</v>
      </c>
    </row>
    <row r="22" spans="1:4" x14ac:dyDescent="0.25">
      <c r="A22" s="4" t="s">
        <v>19</v>
      </c>
      <c r="B22" s="5">
        <v>0</v>
      </c>
      <c r="C22" s="19" t="s">
        <v>522</v>
      </c>
      <c r="D22" s="5">
        <v>0</v>
      </c>
    </row>
    <row r="23" spans="1:4" x14ac:dyDescent="0.25">
      <c r="A23" s="4" t="s">
        <v>20</v>
      </c>
      <c r="B23" s="5">
        <v>0</v>
      </c>
      <c r="C23" s="19" t="s">
        <v>396</v>
      </c>
      <c r="D23" s="5">
        <v>0</v>
      </c>
    </row>
    <row r="24" spans="1:4" x14ac:dyDescent="0.25">
      <c r="A24" s="4" t="s">
        <v>21</v>
      </c>
      <c r="B24" s="5">
        <v>3500</v>
      </c>
      <c r="C24" s="19" t="s">
        <v>412</v>
      </c>
      <c r="D24" s="5">
        <v>0</v>
      </c>
    </row>
    <row r="25" spans="1:4" ht="15.75" thickBot="1" x14ac:dyDescent="0.3">
      <c r="A25" s="4" t="s">
        <v>22</v>
      </c>
      <c r="B25" s="5">
        <v>0</v>
      </c>
      <c r="C25" s="20" t="s">
        <v>451</v>
      </c>
      <c r="D25" s="13">
        <v>0</v>
      </c>
    </row>
    <row r="26" spans="1:4" ht="15.75" thickTop="1" x14ac:dyDescent="0.25">
      <c r="A26" s="4" t="s">
        <v>23</v>
      </c>
      <c r="B26" s="5">
        <v>12000</v>
      </c>
      <c r="C26" s="21" t="s">
        <v>526</v>
      </c>
      <c r="D26" s="15">
        <f>AVERAGE(D3:D25)</f>
        <v>2500</v>
      </c>
    </row>
    <row r="27" spans="1:4" x14ac:dyDescent="0.25">
      <c r="A27" s="4" t="s">
        <v>24</v>
      </c>
      <c r="B27" s="5">
        <v>3000</v>
      </c>
      <c r="C27" s="19" t="s">
        <v>527</v>
      </c>
      <c r="D27" s="6">
        <f>STDEV(D3:D25)</f>
        <v>6810.753529262649</v>
      </c>
    </row>
    <row r="28" spans="1:4" x14ac:dyDescent="0.25">
      <c r="A28" s="4" t="s">
        <v>25</v>
      </c>
      <c r="B28" s="5">
        <v>6500</v>
      </c>
      <c r="C28" s="19" t="s">
        <v>528</v>
      </c>
      <c r="D28" s="6">
        <f>D27/SQRT(23)</f>
        <v>1420.1402814413555</v>
      </c>
    </row>
    <row r="29" spans="1:4" ht="15.75" thickBot="1" x14ac:dyDescent="0.3">
      <c r="A29" s="4" t="s">
        <v>26</v>
      </c>
      <c r="B29" s="5">
        <v>62500</v>
      </c>
      <c r="C29" s="22" t="s">
        <v>532</v>
      </c>
      <c r="D29" s="16">
        <f>_xlfn.CONFIDENCE.NORM(0.05,6811,23)</f>
        <v>2783.5245324634066</v>
      </c>
    </row>
    <row r="30" spans="1:4" ht="15.75" thickTop="1" x14ac:dyDescent="0.25">
      <c r="A30" s="4" t="s">
        <v>27</v>
      </c>
      <c r="B30" s="5">
        <v>72100</v>
      </c>
    </row>
    <row r="31" spans="1:4" x14ac:dyDescent="0.25">
      <c r="A31" s="4" t="s">
        <v>28</v>
      </c>
      <c r="B31" s="5">
        <v>97000</v>
      </c>
    </row>
    <row r="32" spans="1:4" x14ac:dyDescent="0.25">
      <c r="A32" s="4" t="s">
        <v>29</v>
      </c>
      <c r="B32" s="5">
        <v>0</v>
      </c>
    </row>
    <row r="33" spans="1:2" x14ac:dyDescent="0.25">
      <c r="A33" s="4" t="s">
        <v>30</v>
      </c>
      <c r="B33" s="5">
        <v>66750</v>
      </c>
    </row>
    <row r="34" spans="1:2" x14ac:dyDescent="0.25">
      <c r="A34" s="4" t="s">
        <v>508</v>
      </c>
      <c r="B34" s="5">
        <v>0</v>
      </c>
    </row>
    <row r="35" spans="1:2" x14ac:dyDescent="0.25">
      <c r="A35" s="4" t="s">
        <v>31</v>
      </c>
      <c r="B35" s="5">
        <v>0</v>
      </c>
    </row>
    <row r="36" spans="1:2" x14ac:dyDescent="0.25">
      <c r="A36" s="4" t="s">
        <v>32</v>
      </c>
      <c r="B36" s="5">
        <v>8000</v>
      </c>
    </row>
    <row r="37" spans="1:2" x14ac:dyDescent="0.25">
      <c r="A37" s="4" t="s">
        <v>33</v>
      </c>
      <c r="B37" s="5">
        <v>0</v>
      </c>
    </row>
    <row r="38" spans="1:2" x14ac:dyDescent="0.25">
      <c r="A38" s="4" t="s">
        <v>34</v>
      </c>
      <c r="B38" s="5">
        <v>0</v>
      </c>
    </row>
    <row r="39" spans="1:2" x14ac:dyDescent="0.25">
      <c r="A39" s="4" t="s">
        <v>35</v>
      </c>
      <c r="B39" s="5">
        <v>34500</v>
      </c>
    </row>
    <row r="40" spans="1:2" x14ac:dyDescent="0.25">
      <c r="A40" s="4" t="s">
        <v>36</v>
      </c>
      <c r="B40" s="5">
        <v>2000</v>
      </c>
    </row>
    <row r="41" spans="1:2" x14ac:dyDescent="0.25">
      <c r="A41" s="4" t="s">
        <v>37</v>
      </c>
      <c r="B41" s="5">
        <v>26752</v>
      </c>
    </row>
    <row r="42" spans="1:2" x14ac:dyDescent="0.25">
      <c r="A42" s="4" t="s">
        <v>38</v>
      </c>
      <c r="B42" s="5">
        <v>2000</v>
      </c>
    </row>
    <row r="43" spans="1:2" x14ac:dyDescent="0.25">
      <c r="A43" s="4" t="s">
        <v>39</v>
      </c>
      <c r="B43" s="5">
        <v>5500</v>
      </c>
    </row>
    <row r="44" spans="1:2" x14ac:dyDescent="0.25">
      <c r="A44" s="4" t="s">
        <v>40</v>
      </c>
      <c r="B44" s="5">
        <v>3000</v>
      </c>
    </row>
    <row r="45" spans="1:2" x14ac:dyDescent="0.25">
      <c r="A45" s="4" t="s">
        <v>41</v>
      </c>
      <c r="B45" s="5">
        <v>0</v>
      </c>
    </row>
    <row r="46" spans="1:2" x14ac:dyDescent="0.25">
      <c r="A46" s="4" t="s">
        <v>42</v>
      </c>
      <c r="B46" s="5">
        <v>0</v>
      </c>
    </row>
    <row r="47" spans="1:2" x14ac:dyDescent="0.25">
      <c r="A47" s="4" t="s">
        <v>43</v>
      </c>
      <c r="B47" s="5">
        <v>10820</v>
      </c>
    </row>
    <row r="48" spans="1:2" x14ac:dyDescent="0.25">
      <c r="A48" s="4" t="s">
        <v>44</v>
      </c>
      <c r="B48" s="5">
        <v>5401</v>
      </c>
    </row>
    <row r="49" spans="1:2" x14ac:dyDescent="0.25">
      <c r="A49" s="4" t="s">
        <v>45</v>
      </c>
      <c r="B49" s="5">
        <v>15500</v>
      </c>
    </row>
    <row r="50" spans="1:2" x14ac:dyDescent="0.25">
      <c r="A50" s="4" t="s">
        <v>46</v>
      </c>
      <c r="B50" s="5">
        <v>8000</v>
      </c>
    </row>
    <row r="51" spans="1:2" x14ac:dyDescent="0.25">
      <c r="A51" s="4" t="s">
        <v>47</v>
      </c>
      <c r="B51" s="5">
        <v>2000</v>
      </c>
    </row>
    <row r="52" spans="1:2" x14ac:dyDescent="0.25">
      <c r="A52" s="4" t="s">
        <v>48</v>
      </c>
      <c r="B52" s="5">
        <v>124022</v>
      </c>
    </row>
    <row r="53" spans="1:2" x14ac:dyDescent="0.25">
      <c r="A53" s="4" t="s">
        <v>49</v>
      </c>
      <c r="B53" s="5">
        <v>53500</v>
      </c>
    </row>
    <row r="54" spans="1:2" x14ac:dyDescent="0.25">
      <c r="A54" s="4" t="s">
        <v>50</v>
      </c>
      <c r="B54" s="5">
        <v>12000</v>
      </c>
    </row>
    <row r="55" spans="1:2" x14ac:dyDescent="0.25">
      <c r="A55" s="4" t="s">
        <v>51</v>
      </c>
      <c r="B55" s="5">
        <v>20106</v>
      </c>
    </row>
    <row r="56" spans="1:2" x14ac:dyDescent="0.25">
      <c r="A56" s="4" t="s">
        <v>52</v>
      </c>
      <c r="B56" s="5">
        <v>0</v>
      </c>
    </row>
    <row r="57" spans="1:2" x14ac:dyDescent="0.25">
      <c r="A57" s="4" t="s">
        <v>53</v>
      </c>
      <c r="B57" s="5">
        <v>7500</v>
      </c>
    </row>
    <row r="58" spans="1:2" x14ac:dyDescent="0.25">
      <c r="A58" s="4" t="s">
        <v>55</v>
      </c>
      <c r="B58" s="5">
        <v>0</v>
      </c>
    </row>
    <row r="59" spans="1:2" x14ac:dyDescent="0.25">
      <c r="A59" s="4" t="s">
        <v>56</v>
      </c>
      <c r="B59" s="5">
        <v>3000</v>
      </c>
    </row>
    <row r="60" spans="1:2" x14ac:dyDescent="0.25">
      <c r="A60" s="4" t="s">
        <v>57</v>
      </c>
      <c r="B60" s="5">
        <v>0</v>
      </c>
    </row>
    <row r="61" spans="1:2" x14ac:dyDescent="0.25">
      <c r="A61" s="4" t="s">
        <v>58</v>
      </c>
      <c r="B61" s="5">
        <v>0</v>
      </c>
    </row>
    <row r="62" spans="1:2" x14ac:dyDescent="0.25">
      <c r="A62" s="4" t="s">
        <v>59</v>
      </c>
      <c r="B62" s="5">
        <v>1000</v>
      </c>
    </row>
    <row r="63" spans="1:2" x14ac:dyDescent="0.25">
      <c r="A63" s="4" t="s">
        <v>60</v>
      </c>
      <c r="B63" s="5">
        <v>7500</v>
      </c>
    </row>
    <row r="64" spans="1:2" x14ac:dyDescent="0.25">
      <c r="A64" s="4" t="s">
        <v>61</v>
      </c>
      <c r="B64" s="5">
        <v>16500</v>
      </c>
    </row>
    <row r="65" spans="1:2" x14ac:dyDescent="0.25">
      <c r="A65" s="4" t="s">
        <v>63</v>
      </c>
      <c r="B65" s="5">
        <v>19000</v>
      </c>
    </row>
    <row r="66" spans="1:2" x14ac:dyDescent="0.25">
      <c r="A66" s="4" t="s">
        <v>64</v>
      </c>
      <c r="B66" s="5">
        <v>6000</v>
      </c>
    </row>
    <row r="67" spans="1:2" x14ac:dyDescent="0.25">
      <c r="A67" s="4" t="s">
        <v>65</v>
      </c>
      <c r="B67" s="5">
        <v>7000</v>
      </c>
    </row>
    <row r="68" spans="1:2" x14ac:dyDescent="0.25">
      <c r="A68" s="4" t="s">
        <v>66</v>
      </c>
      <c r="B68" s="5">
        <v>0</v>
      </c>
    </row>
    <row r="69" spans="1:2" x14ac:dyDescent="0.25">
      <c r="A69" s="4" t="s">
        <v>67</v>
      </c>
      <c r="B69" s="5">
        <v>39000</v>
      </c>
    </row>
    <row r="70" spans="1:2" x14ac:dyDescent="0.25">
      <c r="A70" s="4" t="s">
        <v>68</v>
      </c>
      <c r="B70" s="5">
        <v>13000</v>
      </c>
    </row>
    <row r="71" spans="1:2" x14ac:dyDescent="0.25">
      <c r="A71" s="4" t="s">
        <v>69</v>
      </c>
      <c r="B71" s="5">
        <v>5000</v>
      </c>
    </row>
    <row r="72" spans="1:2" x14ac:dyDescent="0.25">
      <c r="A72" s="4" t="s">
        <v>70</v>
      </c>
      <c r="B72" s="5">
        <v>0</v>
      </c>
    </row>
    <row r="73" spans="1:2" x14ac:dyDescent="0.25">
      <c r="A73" s="4" t="s">
        <v>73</v>
      </c>
      <c r="B73" s="5">
        <v>3000</v>
      </c>
    </row>
    <row r="74" spans="1:2" x14ac:dyDescent="0.25">
      <c r="A74" s="4" t="s">
        <v>74</v>
      </c>
      <c r="B74" s="5">
        <v>15500</v>
      </c>
    </row>
    <row r="75" spans="1:2" x14ac:dyDescent="0.25">
      <c r="A75" s="4" t="s">
        <v>75</v>
      </c>
      <c r="B75" s="5">
        <v>2000</v>
      </c>
    </row>
    <row r="76" spans="1:2" x14ac:dyDescent="0.25">
      <c r="A76" s="4" t="s">
        <v>76</v>
      </c>
      <c r="B76" s="5">
        <v>81000</v>
      </c>
    </row>
    <row r="77" spans="1:2" x14ac:dyDescent="0.25">
      <c r="A77" s="4" t="s">
        <v>77</v>
      </c>
      <c r="B77" s="5">
        <v>39000</v>
      </c>
    </row>
    <row r="78" spans="1:2" x14ac:dyDescent="0.25">
      <c r="A78" s="4" t="s">
        <v>78</v>
      </c>
      <c r="B78" s="5">
        <v>23500</v>
      </c>
    </row>
    <row r="79" spans="1:2" x14ac:dyDescent="0.25">
      <c r="A79" s="4" t="s">
        <v>510</v>
      </c>
      <c r="B79" s="5">
        <v>0</v>
      </c>
    </row>
    <row r="80" spans="1:2" x14ac:dyDescent="0.25">
      <c r="A80" s="4" t="s">
        <v>79</v>
      </c>
      <c r="B80" s="5">
        <v>63899</v>
      </c>
    </row>
    <row r="81" spans="1:2" x14ac:dyDescent="0.25">
      <c r="A81" s="4" t="s">
        <v>80</v>
      </c>
      <c r="B81" s="5">
        <v>0</v>
      </c>
    </row>
    <row r="82" spans="1:2" x14ac:dyDescent="0.25">
      <c r="A82" s="4" t="s">
        <v>81</v>
      </c>
      <c r="B82" s="5">
        <v>6558</v>
      </c>
    </row>
    <row r="83" spans="1:2" x14ac:dyDescent="0.25">
      <c r="A83" s="4" t="s">
        <v>82</v>
      </c>
      <c r="B83" s="5">
        <v>7000</v>
      </c>
    </row>
    <row r="84" spans="1:2" x14ac:dyDescent="0.25">
      <c r="A84" s="4" t="s">
        <v>83</v>
      </c>
      <c r="B84" s="5">
        <v>0</v>
      </c>
    </row>
    <row r="85" spans="1:2" x14ac:dyDescent="0.25">
      <c r="A85" s="4" t="s">
        <v>84</v>
      </c>
      <c r="B85" s="5">
        <v>11000</v>
      </c>
    </row>
    <row r="86" spans="1:2" x14ac:dyDescent="0.25">
      <c r="A86" s="4" t="s">
        <v>85</v>
      </c>
      <c r="B86" s="5">
        <v>25000</v>
      </c>
    </row>
    <row r="87" spans="1:2" x14ac:dyDescent="0.25">
      <c r="A87" s="4" t="s">
        <v>86</v>
      </c>
      <c r="B87" s="5">
        <v>1000</v>
      </c>
    </row>
    <row r="88" spans="1:2" x14ac:dyDescent="0.25">
      <c r="A88" s="4" t="s">
        <v>87</v>
      </c>
      <c r="B88" s="5">
        <v>2000</v>
      </c>
    </row>
    <row r="89" spans="1:2" x14ac:dyDescent="0.25">
      <c r="A89" s="4" t="s">
        <v>88</v>
      </c>
      <c r="B89" s="5">
        <v>0</v>
      </c>
    </row>
    <row r="90" spans="1:2" x14ac:dyDescent="0.25">
      <c r="A90" s="4" t="s">
        <v>89</v>
      </c>
      <c r="B90" s="5">
        <v>4500</v>
      </c>
    </row>
    <row r="91" spans="1:2" x14ac:dyDescent="0.25">
      <c r="A91" s="4" t="s">
        <v>90</v>
      </c>
      <c r="B91" s="5">
        <v>2000</v>
      </c>
    </row>
    <row r="92" spans="1:2" x14ac:dyDescent="0.25">
      <c r="A92" s="4" t="s">
        <v>91</v>
      </c>
      <c r="B92" s="5">
        <v>30500</v>
      </c>
    </row>
    <row r="93" spans="1:2" x14ac:dyDescent="0.25">
      <c r="A93" s="4" t="s">
        <v>92</v>
      </c>
      <c r="B93" s="5">
        <v>36500</v>
      </c>
    </row>
    <row r="94" spans="1:2" x14ac:dyDescent="0.25">
      <c r="A94" s="4" t="s">
        <v>93</v>
      </c>
      <c r="B94" s="5">
        <v>31000</v>
      </c>
    </row>
    <row r="95" spans="1:2" x14ac:dyDescent="0.25">
      <c r="A95" s="4" t="s">
        <v>94</v>
      </c>
      <c r="B95" s="5">
        <v>2000</v>
      </c>
    </row>
    <row r="96" spans="1:2" x14ac:dyDescent="0.25">
      <c r="A96" s="4" t="s">
        <v>95</v>
      </c>
      <c r="B96" s="5">
        <v>13500</v>
      </c>
    </row>
    <row r="97" spans="1:2" x14ac:dyDescent="0.25">
      <c r="A97" s="4" t="s">
        <v>96</v>
      </c>
      <c r="B97" s="5">
        <v>6500</v>
      </c>
    </row>
    <row r="98" spans="1:2" x14ac:dyDescent="0.25">
      <c r="A98" s="4" t="s">
        <v>97</v>
      </c>
      <c r="B98" s="5">
        <v>39500</v>
      </c>
    </row>
    <row r="99" spans="1:2" x14ac:dyDescent="0.25">
      <c r="A99" s="4" t="s">
        <v>98</v>
      </c>
      <c r="B99" s="5">
        <v>2000</v>
      </c>
    </row>
    <row r="100" spans="1:2" x14ac:dyDescent="0.25">
      <c r="A100" s="4" t="s">
        <v>99</v>
      </c>
      <c r="B100" s="5">
        <v>3000</v>
      </c>
    </row>
    <row r="101" spans="1:2" x14ac:dyDescent="0.25">
      <c r="A101" s="4" t="s">
        <v>100</v>
      </c>
      <c r="B101" s="5">
        <v>18500</v>
      </c>
    </row>
    <row r="102" spans="1:2" x14ac:dyDescent="0.25">
      <c r="A102" s="4" t="s">
        <v>101</v>
      </c>
      <c r="B102" s="5">
        <v>3500</v>
      </c>
    </row>
    <row r="103" spans="1:2" x14ac:dyDescent="0.25">
      <c r="A103" s="4" t="s">
        <v>102</v>
      </c>
      <c r="B103" s="5">
        <v>0</v>
      </c>
    </row>
    <row r="104" spans="1:2" x14ac:dyDescent="0.25">
      <c r="A104" s="4" t="s">
        <v>103</v>
      </c>
      <c r="B104" s="5">
        <v>54500</v>
      </c>
    </row>
    <row r="105" spans="1:2" x14ac:dyDescent="0.25">
      <c r="A105" s="4" t="s">
        <v>104</v>
      </c>
      <c r="B105" s="5">
        <v>10000</v>
      </c>
    </row>
    <row r="106" spans="1:2" x14ac:dyDescent="0.25">
      <c r="A106" s="4" t="s">
        <v>105</v>
      </c>
      <c r="B106" s="5">
        <v>27500</v>
      </c>
    </row>
    <row r="107" spans="1:2" x14ac:dyDescent="0.25">
      <c r="A107" s="4" t="s">
        <v>106</v>
      </c>
      <c r="B107" s="5">
        <v>10000</v>
      </c>
    </row>
    <row r="108" spans="1:2" x14ac:dyDescent="0.25">
      <c r="A108" s="4" t="s">
        <v>107</v>
      </c>
      <c r="B108" s="5">
        <v>0</v>
      </c>
    </row>
    <row r="109" spans="1:2" x14ac:dyDescent="0.25">
      <c r="A109" s="4" t="s">
        <v>108</v>
      </c>
      <c r="B109" s="5">
        <v>24500</v>
      </c>
    </row>
    <row r="110" spans="1:2" x14ac:dyDescent="0.25">
      <c r="A110" s="4" t="s">
        <v>109</v>
      </c>
      <c r="B110" s="5">
        <v>19500</v>
      </c>
    </row>
    <row r="111" spans="1:2" x14ac:dyDescent="0.25">
      <c r="A111" s="4" t="s">
        <v>110</v>
      </c>
      <c r="B111" s="5">
        <v>0</v>
      </c>
    </row>
    <row r="112" spans="1:2" x14ac:dyDescent="0.25">
      <c r="A112" s="4" t="s">
        <v>111</v>
      </c>
      <c r="B112" s="5">
        <v>1000</v>
      </c>
    </row>
    <row r="113" spans="1:2" x14ac:dyDescent="0.25">
      <c r="A113" s="4" t="s">
        <v>112</v>
      </c>
      <c r="B113" s="5">
        <v>24000</v>
      </c>
    </row>
    <row r="114" spans="1:2" x14ac:dyDescent="0.25">
      <c r="A114" s="4" t="s">
        <v>113</v>
      </c>
      <c r="B114" s="5">
        <v>0</v>
      </c>
    </row>
    <row r="115" spans="1:2" x14ac:dyDescent="0.25">
      <c r="A115" s="4" t="s">
        <v>114</v>
      </c>
      <c r="B115" s="5">
        <v>0</v>
      </c>
    </row>
    <row r="116" spans="1:2" x14ac:dyDescent="0.25">
      <c r="A116" s="4" t="s">
        <v>115</v>
      </c>
      <c r="B116" s="5">
        <v>0</v>
      </c>
    </row>
    <row r="117" spans="1:2" x14ac:dyDescent="0.25">
      <c r="A117" s="4" t="s">
        <v>116</v>
      </c>
      <c r="B117" s="5">
        <v>0</v>
      </c>
    </row>
    <row r="118" spans="1:2" x14ac:dyDescent="0.25">
      <c r="A118" s="4" t="s">
        <v>511</v>
      </c>
      <c r="B118" s="5">
        <v>0</v>
      </c>
    </row>
    <row r="119" spans="1:2" x14ac:dyDescent="0.25">
      <c r="A119" s="4" t="s">
        <v>117</v>
      </c>
      <c r="B119" s="5">
        <v>0</v>
      </c>
    </row>
    <row r="120" spans="1:2" x14ac:dyDescent="0.25">
      <c r="A120" s="4" t="s">
        <v>118</v>
      </c>
      <c r="B120" s="5">
        <v>4500</v>
      </c>
    </row>
    <row r="121" spans="1:2" x14ac:dyDescent="0.25">
      <c r="A121" s="4" t="s">
        <v>119</v>
      </c>
      <c r="B121" s="5">
        <v>54366</v>
      </c>
    </row>
    <row r="122" spans="1:2" x14ac:dyDescent="0.25">
      <c r="A122" s="4" t="s">
        <v>120</v>
      </c>
      <c r="B122" s="5">
        <v>9654</v>
      </c>
    </row>
    <row r="123" spans="1:2" x14ac:dyDescent="0.25">
      <c r="A123" s="4" t="s">
        <v>121</v>
      </c>
      <c r="B123" s="5">
        <v>31625</v>
      </c>
    </row>
    <row r="124" spans="1:2" x14ac:dyDescent="0.25">
      <c r="A124" s="4" t="s">
        <v>122</v>
      </c>
      <c r="B124" s="5">
        <v>0</v>
      </c>
    </row>
    <row r="125" spans="1:2" x14ac:dyDescent="0.25">
      <c r="A125" s="4" t="s">
        <v>123</v>
      </c>
      <c r="B125" s="5">
        <v>18091</v>
      </c>
    </row>
    <row r="126" spans="1:2" x14ac:dyDescent="0.25">
      <c r="A126" s="4" t="s">
        <v>124</v>
      </c>
      <c r="B126" s="5">
        <v>1000</v>
      </c>
    </row>
    <row r="127" spans="1:2" x14ac:dyDescent="0.25">
      <c r="A127" s="4" t="s">
        <v>125</v>
      </c>
      <c r="B127" s="5">
        <v>41809</v>
      </c>
    </row>
    <row r="128" spans="1:2" x14ac:dyDescent="0.25">
      <c r="A128" s="4" t="s">
        <v>126</v>
      </c>
      <c r="B128" s="5">
        <v>4500</v>
      </c>
    </row>
    <row r="129" spans="1:2" x14ac:dyDescent="0.25">
      <c r="A129" s="4" t="s">
        <v>128</v>
      </c>
      <c r="B129" s="5">
        <v>9500</v>
      </c>
    </row>
    <row r="130" spans="1:2" x14ac:dyDescent="0.25">
      <c r="A130" s="4" t="s">
        <v>129</v>
      </c>
      <c r="B130" s="5">
        <v>0</v>
      </c>
    </row>
    <row r="131" spans="1:2" x14ac:dyDescent="0.25">
      <c r="A131" s="4" t="s">
        <v>130</v>
      </c>
      <c r="B131" s="5">
        <v>4000</v>
      </c>
    </row>
    <row r="132" spans="1:2" x14ac:dyDescent="0.25">
      <c r="A132" s="4" t="s">
        <v>131</v>
      </c>
      <c r="B132" s="5">
        <v>0</v>
      </c>
    </row>
    <row r="133" spans="1:2" x14ac:dyDescent="0.25">
      <c r="A133" s="4" t="s">
        <v>132</v>
      </c>
      <c r="B133" s="5">
        <v>15500</v>
      </c>
    </row>
    <row r="134" spans="1:2" x14ac:dyDescent="0.25">
      <c r="A134" s="4" t="s">
        <v>133</v>
      </c>
      <c r="B134" s="5">
        <v>22000</v>
      </c>
    </row>
    <row r="135" spans="1:2" x14ac:dyDescent="0.25">
      <c r="A135" s="4" t="s">
        <v>134</v>
      </c>
      <c r="B135" s="5">
        <v>5000</v>
      </c>
    </row>
    <row r="136" spans="1:2" x14ac:dyDescent="0.25">
      <c r="A136" s="4" t="s">
        <v>135</v>
      </c>
      <c r="B136" s="5">
        <v>1000</v>
      </c>
    </row>
    <row r="137" spans="1:2" x14ac:dyDescent="0.25">
      <c r="A137" s="4" t="s">
        <v>137</v>
      </c>
      <c r="B137" s="5">
        <v>4500</v>
      </c>
    </row>
    <row r="138" spans="1:2" x14ac:dyDescent="0.25">
      <c r="A138" s="4" t="s">
        <v>513</v>
      </c>
      <c r="B138" s="5">
        <v>0</v>
      </c>
    </row>
    <row r="139" spans="1:2" x14ac:dyDescent="0.25">
      <c r="A139" s="4" t="s">
        <v>138</v>
      </c>
      <c r="B139" s="5">
        <v>2500</v>
      </c>
    </row>
    <row r="140" spans="1:2" x14ac:dyDescent="0.25">
      <c r="A140" s="4" t="s">
        <v>139</v>
      </c>
      <c r="B140" s="5">
        <v>0</v>
      </c>
    </row>
    <row r="141" spans="1:2" x14ac:dyDescent="0.25">
      <c r="A141" s="4" t="s">
        <v>140</v>
      </c>
      <c r="B141" s="5">
        <v>0</v>
      </c>
    </row>
    <row r="142" spans="1:2" x14ac:dyDescent="0.25">
      <c r="A142" s="4" t="s">
        <v>141</v>
      </c>
      <c r="B142" s="5">
        <v>0</v>
      </c>
    </row>
    <row r="143" spans="1:2" x14ac:dyDescent="0.25">
      <c r="A143" s="4" t="s">
        <v>142</v>
      </c>
      <c r="B143" s="5">
        <v>0</v>
      </c>
    </row>
    <row r="144" spans="1:2" x14ac:dyDescent="0.25">
      <c r="A144" s="4" t="s">
        <v>143</v>
      </c>
      <c r="B144" s="5">
        <v>0</v>
      </c>
    </row>
    <row r="145" spans="1:2" x14ac:dyDescent="0.25">
      <c r="A145" s="4" t="s">
        <v>144</v>
      </c>
      <c r="B145" s="5">
        <v>0</v>
      </c>
    </row>
    <row r="146" spans="1:2" x14ac:dyDescent="0.25">
      <c r="A146" s="4" t="s">
        <v>145</v>
      </c>
      <c r="B146" s="5">
        <v>4800</v>
      </c>
    </row>
    <row r="147" spans="1:2" x14ac:dyDescent="0.25">
      <c r="A147" s="4" t="s">
        <v>146</v>
      </c>
      <c r="B147" s="5">
        <v>2500</v>
      </c>
    </row>
    <row r="148" spans="1:2" x14ac:dyDescent="0.25">
      <c r="A148" s="4" t="s">
        <v>147</v>
      </c>
      <c r="B148" s="5">
        <v>1000</v>
      </c>
    </row>
    <row r="149" spans="1:2" x14ac:dyDescent="0.25">
      <c r="A149" s="4" t="s">
        <v>148</v>
      </c>
      <c r="B149" s="5">
        <v>17500</v>
      </c>
    </row>
    <row r="150" spans="1:2" x14ac:dyDescent="0.25">
      <c r="A150" s="4" t="s">
        <v>149</v>
      </c>
      <c r="B150" s="5">
        <v>1000</v>
      </c>
    </row>
    <row r="151" spans="1:2" x14ac:dyDescent="0.25">
      <c r="A151" s="4" t="s">
        <v>150</v>
      </c>
      <c r="B151" s="5">
        <v>5000</v>
      </c>
    </row>
    <row r="152" spans="1:2" x14ac:dyDescent="0.25">
      <c r="A152" s="4" t="s">
        <v>151</v>
      </c>
      <c r="B152" s="5">
        <v>6500</v>
      </c>
    </row>
    <row r="153" spans="1:2" x14ac:dyDescent="0.25">
      <c r="A153" s="4" t="s">
        <v>152</v>
      </c>
      <c r="B153" s="5">
        <v>20500</v>
      </c>
    </row>
    <row r="154" spans="1:2" x14ac:dyDescent="0.25">
      <c r="A154" s="4" t="s">
        <v>153</v>
      </c>
      <c r="B154" s="5">
        <v>1000</v>
      </c>
    </row>
    <row r="155" spans="1:2" x14ac:dyDescent="0.25">
      <c r="A155" s="4" t="s">
        <v>154</v>
      </c>
      <c r="B155" s="5">
        <v>0</v>
      </c>
    </row>
    <row r="156" spans="1:2" x14ac:dyDescent="0.25">
      <c r="A156" s="4" t="s">
        <v>155</v>
      </c>
      <c r="B156" s="5">
        <v>53750</v>
      </c>
    </row>
    <row r="157" spans="1:2" x14ac:dyDescent="0.25">
      <c r="A157" s="4" t="s">
        <v>156</v>
      </c>
      <c r="B157" s="5">
        <v>0</v>
      </c>
    </row>
    <row r="158" spans="1:2" x14ac:dyDescent="0.25">
      <c r="A158" s="4" t="s">
        <v>157</v>
      </c>
      <c r="B158" s="5">
        <v>0</v>
      </c>
    </row>
    <row r="159" spans="1:2" x14ac:dyDescent="0.25">
      <c r="A159" s="4" t="s">
        <v>158</v>
      </c>
      <c r="B159" s="5">
        <v>11500</v>
      </c>
    </row>
    <row r="160" spans="1:2" x14ac:dyDescent="0.25">
      <c r="A160" s="4" t="s">
        <v>159</v>
      </c>
      <c r="B160" s="5">
        <v>8500</v>
      </c>
    </row>
    <row r="161" spans="1:2" x14ac:dyDescent="0.25">
      <c r="A161" s="4" t="s">
        <v>516</v>
      </c>
      <c r="B161" s="5">
        <v>0</v>
      </c>
    </row>
    <row r="162" spans="1:2" x14ac:dyDescent="0.25">
      <c r="A162" s="4" t="s">
        <v>160</v>
      </c>
      <c r="B162" s="5">
        <v>0</v>
      </c>
    </row>
    <row r="163" spans="1:2" x14ac:dyDescent="0.25">
      <c r="A163" s="4" t="s">
        <v>161</v>
      </c>
      <c r="B163" s="5">
        <v>2000</v>
      </c>
    </row>
    <row r="164" spans="1:2" x14ac:dyDescent="0.25">
      <c r="A164" s="4" t="s">
        <v>162</v>
      </c>
      <c r="B164" s="5">
        <v>0</v>
      </c>
    </row>
    <row r="165" spans="1:2" x14ac:dyDescent="0.25">
      <c r="A165" s="4" t="s">
        <v>517</v>
      </c>
      <c r="B165" s="5">
        <v>0</v>
      </c>
    </row>
    <row r="166" spans="1:2" x14ac:dyDescent="0.25">
      <c r="A166" s="4" t="s">
        <v>163</v>
      </c>
      <c r="B166" s="5">
        <v>29500</v>
      </c>
    </row>
    <row r="167" spans="1:2" x14ac:dyDescent="0.25">
      <c r="A167" s="4" t="s">
        <v>164</v>
      </c>
      <c r="B167" s="5">
        <v>7500</v>
      </c>
    </row>
    <row r="168" spans="1:2" x14ac:dyDescent="0.25">
      <c r="A168" s="4" t="s">
        <v>165</v>
      </c>
      <c r="B168" s="5">
        <v>0</v>
      </c>
    </row>
    <row r="169" spans="1:2" x14ac:dyDescent="0.25">
      <c r="A169" s="4" t="s">
        <v>166</v>
      </c>
      <c r="B169" s="5">
        <v>13500</v>
      </c>
    </row>
    <row r="170" spans="1:2" x14ac:dyDescent="0.25">
      <c r="A170" s="4" t="s">
        <v>167</v>
      </c>
      <c r="B170" s="5">
        <v>9000</v>
      </c>
    </row>
    <row r="171" spans="1:2" x14ac:dyDescent="0.25">
      <c r="A171" s="4" t="s">
        <v>168</v>
      </c>
      <c r="B171" s="5">
        <v>0</v>
      </c>
    </row>
    <row r="172" spans="1:2" x14ac:dyDescent="0.25">
      <c r="A172" s="4" t="s">
        <v>169</v>
      </c>
      <c r="B172" s="5">
        <v>0</v>
      </c>
    </row>
    <row r="173" spans="1:2" x14ac:dyDescent="0.25">
      <c r="A173" s="4" t="s">
        <v>170</v>
      </c>
      <c r="B173" s="5">
        <v>49000</v>
      </c>
    </row>
    <row r="174" spans="1:2" x14ac:dyDescent="0.25">
      <c r="A174" s="4" t="s">
        <v>171</v>
      </c>
      <c r="B174" s="5">
        <v>4264</v>
      </c>
    </row>
    <row r="175" spans="1:2" x14ac:dyDescent="0.25">
      <c r="A175" s="4" t="s">
        <v>171</v>
      </c>
      <c r="B175" s="5">
        <v>0</v>
      </c>
    </row>
    <row r="176" spans="1:2" x14ac:dyDescent="0.25">
      <c r="A176" s="4" t="s">
        <v>172</v>
      </c>
      <c r="B176" s="5">
        <v>1000</v>
      </c>
    </row>
    <row r="177" spans="1:2" x14ac:dyDescent="0.25">
      <c r="A177" s="4" t="s">
        <v>173</v>
      </c>
      <c r="B177" s="5">
        <v>8500</v>
      </c>
    </row>
    <row r="178" spans="1:2" x14ac:dyDescent="0.25">
      <c r="A178" s="4" t="s">
        <v>174</v>
      </c>
      <c r="B178" s="5">
        <v>42500</v>
      </c>
    </row>
    <row r="179" spans="1:2" x14ac:dyDescent="0.25">
      <c r="A179" s="4" t="s">
        <v>175</v>
      </c>
      <c r="B179" s="5">
        <v>10000</v>
      </c>
    </row>
    <row r="180" spans="1:2" x14ac:dyDescent="0.25">
      <c r="A180" s="4" t="s">
        <v>176</v>
      </c>
      <c r="B180" s="5">
        <v>21000</v>
      </c>
    </row>
    <row r="181" spans="1:2" x14ac:dyDescent="0.25">
      <c r="A181" s="4" t="s">
        <v>177</v>
      </c>
      <c r="B181" s="5">
        <v>10000</v>
      </c>
    </row>
    <row r="182" spans="1:2" x14ac:dyDescent="0.25">
      <c r="A182" s="4" t="s">
        <v>178</v>
      </c>
      <c r="B182" s="5">
        <v>37122</v>
      </c>
    </row>
    <row r="183" spans="1:2" x14ac:dyDescent="0.25">
      <c r="A183" s="4" t="s">
        <v>179</v>
      </c>
      <c r="B183" s="5">
        <v>38200</v>
      </c>
    </row>
    <row r="184" spans="1:2" x14ac:dyDescent="0.25">
      <c r="A184" s="4" t="s">
        <v>180</v>
      </c>
      <c r="B184" s="5">
        <v>1000</v>
      </c>
    </row>
    <row r="185" spans="1:2" x14ac:dyDescent="0.25">
      <c r="A185" s="4" t="s">
        <v>181</v>
      </c>
      <c r="B185" s="5">
        <v>0</v>
      </c>
    </row>
    <row r="186" spans="1:2" x14ac:dyDescent="0.25">
      <c r="A186" s="4" t="s">
        <v>182</v>
      </c>
      <c r="B186" s="5">
        <v>42000</v>
      </c>
    </row>
    <row r="187" spans="1:2" x14ac:dyDescent="0.25">
      <c r="A187" s="4" t="s">
        <v>183</v>
      </c>
      <c r="B187" s="5">
        <v>0</v>
      </c>
    </row>
    <row r="188" spans="1:2" x14ac:dyDescent="0.25">
      <c r="A188" s="4" t="s">
        <v>184</v>
      </c>
      <c r="B188" s="5">
        <v>0</v>
      </c>
    </row>
    <row r="189" spans="1:2" x14ac:dyDescent="0.25">
      <c r="A189" s="4" t="s">
        <v>185</v>
      </c>
      <c r="B189" s="5">
        <v>91365</v>
      </c>
    </row>
    <row r="190" spans="1:2" x14ac:dyDescent="0.25">
      <c r="A190" s="4" t="s">
        <v>187</v>
      </c>
      <c r="B190" s="5">
        <v>0</v>
      </c>
    </row>
    <row r="191" spans="1:2" x14ac:dyDescent="0.25">
      <c r="A191" s="4" t="s">
        <v>188</v>
      </c>
      <c r="B191" s="5">
        <v>5000</v>
      </c>
    </row>
    <row r="192" spans="1:2" x14ac:dyDescent="0.25">
      <c r="A192" s="4" t="s">
        <v>189</v>
      </c>
      <c r="B192" s="5">
        <v>0</v>
      </c>
    </row>
    <row r="193" spans="1:2" x14ac:dyDescent="0.25">
      <c r="A193" s="4" t="s">
        <v>190</v>
      </c>
      <c r="B193" s="5">
        <v>35007</v>
      </c>
    </row>
    <row r="194" spans="1:2" x14ac:dyDescent="0.25">
      <c r="A194" s="4" t="s">
        <v>191</v>
      </c>
      <c r="B194" s="5">
        <v>0</v>
      </c>
    </row>
    <row r="195" spans="1:2" x14ac:dyDescent="0.25">
      <c r="A195" s="4" t="s">
        <v>192</v>
      </c>
      <c r="B195" s="5">
        <v>6500</v>
      </c>
    </row>
    <row r="196" spans="1:2" x14ac:dyDescent="0.25">
      <c r="A196" s="4" t="s">
        <v>193</v>
      </c>
      <c r="B196" s="5">
        <v>0</v>
      </c>
    </row>
    <row r="197" spans="1:2" x14ac:dyDescent="0.25">
      <c r="A197" s="4" t="s">
        <v>195</v>
      </c>
      <c r="B197" s="5">
        <v>65500</v>
      </c>
    </row>
    <row r="198" spans="1:2" x14ac:dyDescent="0.25">
      <c r="A198" s="4" t="s">
        <v>196</v>
      </c>
      <c r="B198" s="5">
        <v>0</v>
      </c>
    </row>
    <row r="199" spans="1:2" x14ac:dyDescent="0.25">
      <c r="A199" s="4" t="s">
        <v>197</v>
      </c>
      <c r="B199" s="5">
        <v>2500</v>
      </c>
    </row>
    <row r="200" spans="1:2" x14ac:dyDescent="0.25">
      <c r="A200" s="4" t="s">
        <v>198</v>
      </c>
      <c r="B200" s="5">
        <v>7500</v>
      </c>
    </row>
    <row r="201" spans="1:2" x14ac:dyDescent="0.25">
      <c r="A201" s="4" t="s">
        <v>199</v>
      </c>
      <c r="B201" s="5">
        <v>51500</v>
      </c>
    </row>
    <row r="202" spans="1:2" x14ac:dyDescent="0.25">
      <c r="A202" s="4" t="s">
        <v>200</v>
      </c>
      <c r="B202" s="5">
        <v>14500</v>
      </c>
    </row>
    <row r="203" spans="1:2" x14ac:dyDescent="0.25">
      <c r="A203" s="4" t="s">
        <v>201</v>
      </c>
      <c r="B203" s="5">
        <v>0</v>
      </c>
    </row>
    <row r="204" spans="1:2" x14ac:dyDescent="0.25">
      <c r="A204" s="4" t="s">
        <v>202</v>
      </c>
      <c r="B204" s="5">
        <v>0</v>
      </c>
    </row>
    <row r="205" spans="1:2" x14ac:dyDescent="0.25">
      <c r="A205" s="4" t="s">
        <v>203</v>
      </c>
      <c r="B205" s="5">
        <v>0</v>
      </c>
    </row>
    <row r="206" spans="1:2" x14ac:dyDescent="0.25">
      <c r="A206" s="4" t="s">
        <v>204</v>
      </c>
      <c r="B206" s="5">
        <v>0</v>
      </c>
    </row>
    <row r="207" spans="1:2" x14ac:dyDescent="0.25">
      <c r="A207" s="4" t="s">
        <v>205</v>
      </c>
      <c r="B207" s="5">
        <v>0</v>
      </c>
    </row>
    <row r="208" spans="1:2" x14ac:dyDescent="0.25">
      <c r="A208" s="4" t="s">
        <v>520</v>
      </c>
      <c r="B208" s="5">
        <v>2500</v>
      </c>
    </row>
    <row r="209" spans="1:2" x14ac:dyDescent="0.25">
      <c r="A209" s="4" t="s">
        <v>206</v>
      </c>
      <c r="B209" s="5">
        <v>0</v>
      </c>
    </row>
    <row r="210" spans="1:2" x14ac:dyDescent="0.25">
      <c r="A210" s="4" t="s">
        <v>207</v>
      </c>
      <c r="B210" s="5">
        <v>83427</v>
      </c>
    </row>
    <row r="211" spans="1:2" x14ac:dyDescent="0.25">
      <c r="A211" s="4" t="s">
        <v>208</v>
      </c>
      <c r="B211" s="5">
        <v>2000</v>
      </c>
    </row>
    <row r="212" spans="1:2" x14ac:dyDescent="0.25">
      <c r="A212" s="4" t="s">
        <v>209</v>
      </c>
      <c r="B212" s="5">
        <v>83000</v>
      </c>
    </row>
    <row r="213" spans="1:2" x14ac:dyDescent="0.25">
      <c r="A213" s="4" t="s">
        <v>210</v>
      </c>
      <c r="B213" s="5">
        <v>55000</v>
      </c>
    </row>
    <row r="214" spans="1:2" x14ac:dyDescent="0.25">
      <c r="A214" s="4" t="s">
        <v>211</v>
      </c>
      <c r="B214" s="5">
        <v>0</v>
      </c>
    </row>
    <row r="215" spans="1:2" x14ac:dyDescent="0.25">
      <c r="A215" s="4" t="s">
        <v>212</v>
      </c>
      <c r="B215" s="5">
        <v>6500</v>
      </c>
    </row>
    <row r="216" spans="1:2" x14ac:dyDescent="0.25">
      <c r="A216" s="4" t="s">
        <v>213</v>
      </c>
      <c r="B216" s="5">
        <v>7500</v>
      </c>
    </row>
    <row r="217" spans="1:2" x14ac:dyDescent="0.25">
      <c r="A217" s="4" t="s">
        <v>214</v>
      </c>
      <c r="B217" s="5">
        <v>45011</v>
      </c>
    </row>
    <row r="218" spans="1:2" x14ac:dyDescent="0.25">
      <c r="A218" s="4" t="s">
        <v>215</v>
      </c>
      <c r="B218" s="5">
        <v>11678</v>
      </c>
    </row>
    <row r="219" spans="1:2" x14ac:dyDescent="0.25">
      <c r="A219" s="4" t="s">
        <v>216</v>
      </c>
      <c r="B219" s="5">
        <v>17500</v>
      </c>
    </row>
    <row r="220" spans="1:2" x14ac:dyDescent="0.25">
      <c r="A220" s="4" t="s">
        <v>217</v>
      </c>
      <c r="B220" s="5">
        <v>61000</v>
      </c>
    </row>
    <row r="221" spans="1:2" x14ac:dyDescent="0.25">
      <c r="A221" s="4" t="s">
        <v>218</v>
      </c>
      <c r="B221" s="5">
        <v>23539</v>
      </c>
    </row>
    <row r="222" spans="1:2" x14ac:dyDescent="0.25">
      <c r="A222" s="4" t="s">
        <v>219</v>
      </c>
      <c r="B222" s="5">
        <v>1000</v>
      </c>
    </row>
    <row r="223" spans="1:2" x14ac:dyDescent="0.25">
      <c r="A223" s="4" t="s">
        <v>220</v>
      </c>
      <c r="B223" s="5">
        <v>0</v>
      </c>
    </row>
    <row r="224" spans="1:2" x14ac:dyDescent="0.25">
      <c r="A224" s="4" t="s">
        <v>221</v>
      </c>
      <c r="B224" s="5">
        <v>0</v>
      </c>
    </row>
    <row r="225" spans="1:2" x14ac:dyDescent="0.25">
      <c r="A225" s="4" t="s">
        <v>222</v>
      </c>
      <c r="B225" s="5">
        <v>7000</v>
      </c>
    </row>
    <row r="226" spans="1:2" x14ac:dyDescent="0.25">
      <c r="A226" s="4" t="s">
        <v>223</v>
      </c>
      <c r="B226" s="5">
        <v>16000</v>
      </c>
    </row>
    <row r="227" spans="1:2" x14ac:dyDescent="0.25">
      <c r="A227" s="4" t="s">
        <v>224</v>
      </c>
      <c r="B227" s="5">
        <v>12000</v>
      </c>
    </row>
    <row r="228" spans="1:2" x14ac:dyDescent="0.25">
      <c r="A228" s="4" t="s">
        <v>225</v>
      </c>
      <c r="B228" s="5">
        <v>1000</v>
      </c>
    </row>
    <row r="229" spans="1:2" x14ac:dyDescent="0.25">
      <c r="A229" s="4" t="s">
        <v>226</v>
      </c>
      <c r="B229" s="5">
        <v>3500</v>
      </c>
    </row>
    <row r="230" spans="1:2" x14ac:dyDescent="0.25">
      <c r="A230" s="4" t="s">
        <v>227</v>
      </c>
      <c r="B230" s="5">
        <v>0</v>
      </c>
    </row>
    <row r="231" spans="1:2" x14ac:dyDescent="0.25">
      <c r="A231" s="4" t="s">
        <v>228</v>
      </c>
      <c r="B231" s="5">
        <v>15000</v>
      </c>
    </row>
    <row r="232" spans="1:2" x14ac:dyDescent="0.25">
      <c r="A232" s="4" t="s">
        <v>229</v>
      </c>
      <c r="B232" s="5">
        <v>26000</v>
      </c>
    </row>
    <row r="233" spans="1:2" x14ac:dyDescent="0.25">
      <c r="A233" s="4" t="s">
        <v>230</v>
      </c>
      <c r="B233" s="5">
        <v>14500</v>
      </c>
    </row>
    <row r="234" spans="1:2" x14ac:dyDescent="0.25">
      <c r="A234" s="4" t="s">
        <v>231</v>
      </c>
      <c r="B234" s="5">
        <v>32000</v>
      </c>
    </row>
    <row r="235" spans="1:2" x14ac:dyDescent="0.25">
      <c r="A235" s="4" t="s">
        <v>232</v>
      </c>
      <c r="B235" s="5">
        <v>15430</v>
      </c>
    </row>
    <row r="236" spans="1:2" x14ac:dyDescent="0.25">
      <c r="A236" s="4" t="s">
        <v>233</v>
      </c>
      <c r="B236" s="5">
        <v>11500</v>
      </c>
    </row>
    <row r="237" spans="1:2" x14ac:dyDescent="0.25">
      <c r="A237" s="4" t="s">
        <v>234</v>
      </c>
      <c r="B237" s="5">
        <v>0</v>
      </c>
    </row>
    <row r="238" spans="1:2" x14ac:dyDescent="0.25">
      <c r="A238" s="4" t="s">
        <v>235</v>
      </c>
      <c r="B238" s="5">
        <v>7474</v>
      </c>
    </row>
    <row r="239" spans="1:2" x14ac:dyDescent="0.25">
      <c r="A239" s="4" t="s">
        <v>236</v>
      </c>
      <c r="B239" s="5">
        <v>0</v>
      </c>
    </row>
    <row r="240" spans="1:2" x14ac:dyDescent="0.25">
      <c r="A240" s="4" t="s">
        <v>237</v>
      </c>
      <c r="B240" s="5">
        <v>23148</v>
      </c>
    </row>
    <row r="241" spans="1:2" x14ac:dyDescent="0.25">
      <c r="A241" s="4" t="s">
        <v>238</v>
      </c>
      <c r="B241" s="5">
        <v>1000</v>
      </c>
    </row>
    <row r="242" spans="1:2" x14ac:dyDescent="0.25">
      <c r="A242" s="4" t="s">
        <v>239</v>
      </c>
      <c r="B242" s="5">
        <v>0</v>
      </c>
    </row>
    <row r="243" spans="1:2" x14ac:dyDescent="0.25">
      <c r="A243" s="4" t="s">
        <v>240</v>
      </c>
      <c r="B243" s="5">
        <v>0</v>
      </c>
    </row>
    <row r="244" spans="1:2" x14ac:dyDescent="0.25">
      <c r="A244" s="4" t="s">
        <v>241</v>
      </c>
      <c r="B244" s="5">
        <v>5000</v>
      </c>
    </row>
    <row r="245" spans="1:2" x14ac:dyDescent="0.25">
      <c r="A245" s="4" t="s">
        <v>242</v>
      </c>
      <c r="B245" s="5">
        <v>0</v>
      </c>
    </row>
    <row r="246" spans="1:2" x14ac:dyDescent="0.25">
      <c r="A246" s="4" t="s">
        <v>243</v>
      </c>
      <c r="B246" s="5">
        <v>0</v>
      </c>
    </row>
    <row r="247" spans="1:2" x14ac:dyDescent="0.25">
      <c r="A247" s="4" t="s">
        <v>244</v>
      </c>
      <c r="B247" s="5">
        <v>0</v>
      </c>
    </row>
    <row r="248" spans="1:2" x14ac:dyDescent="0.25">
      <c r="A248" s="4" t="s">
        <v>245</v>
      </c>
      <c r="B248" s="5">
        <v>0</v>
      </c>
    </row>
    <row r="249" spans="1:2" x14ac:dyDescent="0.25">
      <c r="A249" s="4" t="s">
        <v>246</v>
      </c>
      <c r="B249" s="5">
        <v>0</v>
      </c>
    </row>
    <row r="250" spans="1:2" x14ac:dyDescent="0.25">
      <c r="A250" s="4" t="s">
        <v>247</v>
      </c>
      <c r="B250" s="5">
        <v>0</v>
      </c>
    </row>
    <row r="251" spans="1:2" x14ac:dyDescent="0.25">
      <c r="A251" s="4" t="s">
        <v>248</v>
      </c>
      <c r="B251" s="5">
        <v>19000</v>
      </c>
    </row>
    <row r="252" spans="1:2" x14ac:dyDescent="0.25">
      <c r="A252" s="4" t="s">
        <v>249</v>
      </c>
      <c r="B252" s="5">
        <v>24300</v>
      </c>
    </row>
    <row r="253" spans="1:2" x14ac:dyDescent="0.25">
      <c r="A253" s="4" t="s">
        <v>250</v>
      </c>
      <c r="B253" s="5">
        <v>0</v>
      </c>
    </row>
    <row r="254" spans="1:2" x14ac:dyDescent="0.25">
      <c r="A254" s="4" t="s">
        <v>251</v>
      </c>
      <c r="B254" s="5">
        <v>2000</v>
      </c>
    </row>
    <row r="255" spans="1:2" x14ac:dyDescent="0.25">
      <c r="A255" s="4" t="s">
        <v>252</v>
      </c>
      <c r="B255" s="5">
        <v>0</v>
      </c>
    </row>
    <row r="256" spans="1:2" x14ac:dyDescent="0.25">
      <c r="A256" s="4" t="s">
        <v>253</v>
      </c>
      <c r="B256" s="5">
        <v>0</v>
      </c>
    </row>
    <row r="257" spans="1:2" x14ac:dyDescent="0.25">
      <c r="A257" s="4" t="s">
        <v>254</v>
      </c>
      <c r="B257" s="5">
        <v>0</v>
      </c>
    </row>
    <row r="258" spans="1:2" x14ac:dyDescent="0.25">
      <c r="A258" s="4" t="s">
        <v>255</v>
      </c>
      <c r="B258" s="5">
        <v>0</v>
      </c>
    </row>
    <row r="259" spans="1:2" x14ac:dyDescent="0.25">
      <c r="A259" s="4" t="s">
        <v>256</v>
      </c>
      <c r="B259" s="5">
        <v>1000</v>
      </c>
    </row>
    <row r="260" spans="1:2" x14ac:dyDescent="0.25">
      <c r="A260" s="4" t="s">
        <v>257</v>
      </c>
      <c r="B260" s="5">
        <v>5800</v>
      </c>
    </row>
    <row r="261" spans="1:2" x14ac:dyDescent="0.25">
      <c r="A261" s="4" t="s">
        <v>258</v>
      </c>
      <c r="B261" s="5">
        <v>5000</v>
      </c>
    </row>
    <row r="262" spans="1:2" x14ac:dyDescent="0.25">
      <c r="A262" s="4" t="s">
        <v>259</v>
      </c>
      <c r="B262" s="5">
        <v>1000</v>
      </c>
    </row>
    <row r="263" spans="1:2" x14ac:dyDescent="0.25">
      <c r="A263" s="4" t="s">
        <v>260</v>
      </c>
      <c r="B263" s="5">
        <v>1000</v>
      </c>
    </row>
    <row r="264" spans="1:2" x14ac:dyDescent="0.25">
      <c r="A264" s="4" t="s">
        <v>261</v>
      </c>
      <c r="B264" s="5">
        <v>12000</v>
      </c>
    </row>
    <row r="265" spans="1:2" x14ac:dyDescent="0.25">
      <c r="A265" s="4" t="s">
        <v>262</v>
      </c>
      <c r="B265" s="5">
        <v>2000</v>
      </c>
    </row>
    <row r="266" spans="1:2" x14ac:dyDescent="0.25">
      <c r="A266" s="4" t="s">
        <v>263</v>
      </c>
      <c r="B266" s="5">
        <v>27000</v>
      </c>
    </row>
    <row r="267" spans="1:2" x14ac:dyDescent="0.25">
      <c r="A267" s="4" t="s">
        <v>264</v>
      </c>
      <c r="B267" s="5">
        <v>5500</v>
      </c>
    </row>
    <row r="268" spans="1:2" x14ac:dyDescent="0.25">
      <c r="A268" s="4" t="s">
        <v>265</v>
      </c>
      <c r="B268" s="5">
        <v>0</v>
      </c>
    </row>
    <row r="269" spans="1:2" x14ac:dyDescent="0.25">
      <c r="A269" s="4" t="s">
        <v>266</v>
      </c>
      <c r="B269" s="5">
        <v>0</v>
      </c>
    </row>
    <row r="270" spans="1:2" x14ac:dyDescent="0.25">
      <c r="A270" s="4" t="s">
        <v>267</v>
      </c>
      <c r="B270" s="5">
        <v>0</v>
      </c>
    </row>
    <row r="271" spans="1:2" x14ac:dyDescent="0.25">
      <c r="A271" s="4" t="s">
        <v>267</v>
      </c>
      <c r="B271" s="5">
        <v>0</v>
      </c>
    </row>
    <row r="272" spans="1:2" x14ac:dyDescent="0.25">
      <c r="A272" s="4" t="s">
        <v>268</v>
      </c>
      <c r="B272" s="5">
        <v>0</v>
      </c>
    </row>
    <row r="273" spans="1:2" x14ac:dyDescent="0.25">
      <c r="A273" s="4" t="s">
        <v>269</v>
      </c>
      <c r="B273" s="5">
        <v>9500</v>
      </c>
    </row>
    <row r="274" spans="1:2" x14ac:dyDescent="0.25">
      <c r="A274" s="4" t="s">
        <v>270</v>
      </c>
      <c r="B274" s="5">
        <v>0</v>
      </c>
    </row>
    <row r="275" spans="1:2" x14ac:dyDescent="0.25">
      <c r="A275" s="4" t="s">
        <v>271</v>
      </c>
      <c r="B275" s="5">
        <v>1000</v>
      </c>
    </row>
    <row r="276" spans="1:2" x14ac:dyDescent="0.25">
      <c r="A276" s="4" t="s">
        <v>272</v>
      </c>
      <c r="B276" s="5">
        <v>2500</v>
      </c>
    </row>
    <row r="277" spans="1:2" x14ac:dyDescent="0.25">
      <c r="A277" s="4" t="s">
        <v>273</v>
      </c>
      <c r="B277" s="5">
        <v>0</v>
      </c>
    </row>
    <row r="278" spans="1:2" x14ac:dyDescent="0.25">
      <c r="A278" s="4" t="s">
        <v>274</v>
      </c>
      <c r="B278" s="5">
        <v>0</v>
      </c>
    </row>
    <row r="279" spans="1:2" x14ac:dyDescent="0.25">
      <c r="A279" s="4" t="s">
        <v>275</v>
      </c>
      <c r="B279" s="5">
        <v>0</v>
      </c>
    </row>
    <row r="280" spans="1:2" x14ac:dyDescent="0.25">
      <c r="A280" s="4" t="s">
        <v>276</v>
      </c>
      <c r="B280" s="5">
        <v>0</v>
      </c>
    </row>
    <row r="281" spans="1:2" x14ac:dyDescent="0.25">
      <c r="A281" s="4" t="s">
        <v>277</v>
      </c>
      <c r="B281" s="5">
        <v>0</v>
      </c>
    </row>
    <row r="282" spans="1:2" x14ac:dyDescent="0.25">
      <c r="A282" s="4" t="s">
        <v>278</v>
      </c>
      <c r="B282" s="5">
        <v>20172</v>
      </c>
    </row>
    <row r="283" spans="1:2" x14ac:dyDescent="0.25">
      <c r="A283" s="4" t="s">
        <v>279</v>
      </c>
      <c r="B283" s="5">
        <v>3000</v>
      </c>
    </row>
    <row r="284" spans="1:2" x14ac:dyDescent="0.25">
      <c r="A284" s="4" t="s">
        <v>280</v>
      </c>
      <c r="B284" s="5">
        <v>2000</v>
      </c>
    </row>
    <row r="285" spans="1:2" x14ac:dyDescent="0.25">
      <c r="A285" s="4" t="s">
        <v>281</v>
      </c>
      <c r="B285" s="5">
        <v>0</v>
      </c>
    </row>
    <row r="286" spans="1:2" x14ac:dyDescent="0.25">
      <c r="A286" s="4" t="s">
        <v>282</v>
      </c>
      <c r="B286" s="5">
        <v>0</v>
      </c>
    </row>
    <row r="287" spans="1:2" x14ac:dyDescent="0.25">
      <c r="A287" s="4" t="s">
        <v>283</v>
      </c>
      <c r="B287" s="5">
        <v>22500</v>
      </c>
    </row>
    <row r="288" spans="1:2" x14ac:dyDescent="0.25">
      <c r="A288" s="4" t="s">
        <v>284</v>
      </c>
      <c r="B288" s="5">
        <v>7000</v>
      </c>
    </row>
    <row r="289" spans="1:2" x14ac:dyDescent="0.25">
      <c r="A289" s="4" t="s">
        <v>285</v>
      </c>
      <c r="B289" s="5">
        <v>4000</v>
      </c>
    </row>
    <row r="290" spans="1:2" x14ac:dyDescent="0.25">
      <c r="A290" s="4" t="s">
        <v>286</v>
      </c>
      <c r="B290" s="5">
        <v>0</v>
      </c>
    </row>
    <row r="291" spans="1:2" x14ac:dyDescent="0.25">
      <c r="A291" s="4" t="s">
        <v>287</v>
      </c>
      <c r="B291" s="5">
        <v>0</v>
      </c>
    </row>
    <row r="292" spans="1:2" x14ac:dyDescent="0.25">
      <c r="A292" s="4" t="s">
        <v>288</v>
      </c>
      <c r="B292" s="5">
        <v>0</v>
      </c>
    </row>
    <row r="293" spans="1:2" x14ac:dyDescent="0.25">
      <c r="A293" s="4" t="s">
        <v>289</v>
      </c>
      <c r="B293" s="5">
        <v>0</v>
      </c>
    </row>
    <row r="294" spans="1:2" x14ac:dyDescent="0.25">
      <c r="A294" s="4" t="s">
        <v>290</v>
      </c>
      <c r="B294" s="5">
        <v>24500</v>
      </c>
    </row>
    <row r="295" spans="1:2" x14ac:dyDescent="0.25">
      <c r="A295" s="4" t="s">
        <v>291</v>
      </c>
      <c r="B295" s="5">
        <v>22500</v>
      </c>
    </row>
    <row r="296" spans="1:2" x14ac:dyDescent="0.25">
      <c r="A296" s="4" t="s">
        <v>292</v>
      </c>
      <c r="B296" s="5">
        <v>6000</v>
      </c>
    </row>
    <row r="297" spans="1:2" x14ac:dyDescent="0.25">
      <c r="A297" s="4" t="s">
        <v>293</v>
      </c>
      <c r="B297" s="5">
        <v>6000</v>
      </c>
    </row>
    <row r="298" spans="1:2" x14ac:dyDescent="0.25">
      <c r="A298" s="4" t="s">
        <v>294</v>
      </c>
      <c r="B298" s="5">
        <v>8500</v>
      </c>
    </row>
    <row r="299" spans="1:2" x14ac:dyDescent="0.25">
      <c r="A299" s="4" t="s">
        <v>295</v>
      </c>
      <c r="B299" s="5">
        <v>1000</v>
      </c>
    </row>
    <row r="300" spans="1:2" x14ac:dyDescent="0.25">
      <c r="A300" s="4" t="s">
        <v>296</v>
      </c>
      <c r="B300" s="5">
        <v>0</v>
      </c>
    </row>
    <row r="301" spans="1:2" x14ac:dyDescent="0.25">
      <c r="A301" s="4" t="s">
        <v>297</v>
      </c>
      <c r="B301" s="5">
        <v>0</v>
      </c>
    </row>
    <row r="302" spans="1:2" x14ac:dyDescent="0.25">
      <c r="A302" s="4" t="s">
        <v>298</v>
      </c>
      <c r="B302" s="5">
        <v>5000</v>
      </c>
    </row>
    <row r="303" spans="1:2" x14ac:dyDescent="0.25">
      <c r="A303" s="4" t="s">
        <v>299</v>
      </c>
      <c r="B303" s="5">
        <v>101000</v>
      </c>
    </row>
    <row r="304" spans="1:2" x14ac:dyDescent="0.25">
      <c r="A304" s="4" t="s">
        <v>300</v>
      </c>
      <c r="B304" s="5">
        <v>11000</v>
      </c>
    </row>
    <row r="305" spans="1:2" x14ac:dyDescent="0.25">
      <c r="A305" s="4" t="s">
        <v>301</v>
      </c>
      <c r="B305" s="5">
        <v>30500</v>
      </c>
    </row>
    <row r="306" spans="1:2" x14ac:dyDescent="0.25">
      <c r="A306" s="4" t="s">
        <v>302</v>
      </c>
      <c r="B306" s="5">
        <v>0</v>
      </c>
    </row>
    <row r="307" spans="1:2" x14ac:dyDescent="0.25">
      <c r="A307" s="4" t="s">
        <v>303</v>
      </c>
      <c r="B307" s="5">
        <v>0</v>
      </c>
    </row>
    <row r="308" spans="1:2" x14ac:dyDescent="0.25">
      <c r="A308" s="4" t="s">
        <v>304</v>
      </c>
      <c r="B308" s="5">
        <v>108000</v>
      </c>
    </row>
    <row r="309" spans="1:2" x14ac:dyDescent="0.25">
      <c r="A309" s="4" t="s">
        <v>305</v>
      </c>
      <c r="B309" s="5">
        <v>8500</v>
      </c>
    </row>
    <row r="310" spans="1:2" x14ac:dyDescent="0.25">
      <c r="A310" s="4" t="s">
        <v>307</v>
      </c>
      <c r="B310" s="5">
        <v>88762</v>
      </c>
    </row>
    <row r="311" spans="1:2" x14ac:dyDescent="0.25">
      <c r="A311" s="4" t="s">
        <v>308</v>
      </c>
      <c r="B311" s="5">
        <v>5000</v>
      </c>
    </row>
    <row r="312" spans="1:2" x14ac:dyDescent="0.25">
      <c r="A312" s="4" t="s">
        <v>309</v>
      </c>
      <c r="B312" s="5">
        <v>0</v>
      </c>
    </row>
    <row r="313" spans="1:2" x14ac:dyDescent="0.25">
      <c r="A313" s="4" t="s">
        <v>310</v>
      </c>
      <c r="B313" s="5">
        <v>7500</v>
      </c>
    </row>
    <row r="314" spans="1:2" x14ac:dyDescent="0.25">
      <c r="A314" s="4" t="s">
        <v>311</v>
      </c>
      <c r="B314" s="5">
        <v>10000</v>
      </c>
    </row>
    <row r="315" spans="1:2" x14ac:dyDescent="0.25">
      <c r="A315" s="4" t="s">
        <v>312</v>
      </c>
      <c r="B315" s="5">
        <v>25240</v>
      </c>
    </row>
    <row r="316" spans="1:2" x14ac:dyDescent="0.25">
      <c r="A316" s="4" t="s">
        <v>313</v>
      </c>
      <c r="B316" s="5">
        <v>19000</v>
      </c>
    </row>
    <row r="317" spans="1:2" x14ac:dyDescent="0.25">
      <c r="A317" s="4" t="s">
        <v>314</v>
      </c>
      <c r="B317" s="5">
        <v>500</v>
      </c>
    </row>
    <row r="318" spans="1:2" x14ac:dyDescent="0.25">
      <c r="A318" s="4" t="s">
        <v>315</v>
      </c>
      <c r="B318" s="5">
        <v>0</v>
      </c>
    </row>
    <row r="319" spans="1:2" x14ac:dyDescent="0.25">
      <c r="A319" s="4" t="s">
        <v>316</v>
      </c>
      <c r="B319" s="5">
        <v>0</v>
      </c>
    </row>
    <row r="320" spans="1:2" x14ac:dyDescent="0.25">
      <c r="A320" s="4" t="s">
        <v>317</v>
      </c>
      <c r="B320" s="5">
        <v>11000</v>
      </c>
    </row>
    <row r="321" spans="1:2" x14ac:dyDescent="0.25">
      <c r="A321" s="4" t="s">
        <v>318</v>
      </c>
      <c r="B321" s="5">
        <v>0</v>
      </c>
    </row>
    <row r="322" spans="1:2" x14ac:dyDescent="0.25">
      <c r="A322" s="4" t="s">
        <v>319</v>
      </c>
      <c r="B322" s="5">
        <v>2000</v>
      </c>
    </row>
    <row r="323" spans="1:2" x14ac:dyDescent="0.25">
      <c r="A323" s="4" t="s">
        <v>320</v>
      </c>
      <c r="B323" s="5">
        <v>3500</v>
      </c>
    </row>
    <row r="324" spans="1:2" x14ac:dyDescent="0.25">
      <c r="A324" s="4" t="s">
        <v>321</v>
      </c>
      <c r="B324" s="5">
        <v>1000</v>
      </c>
    </row>
    <row r="325" spans="1:2" x14ac:dyDescent="0.25">
      <c r="A325" s="4" t="s">
        <v>322</v>
      </c>
      <c r="B325" s="5">
        <v>28065</v>
      </c>
    </row>
    <row r="326" spans="1:2" x14ac:dyDescent="0.25">
      <c r="A326" s="4" t="s">
        <v>323</v>
      </c>
      <c r="B326" s="5">
        <v>1000</v>
      </c>
    </row>
    <row r="327" spans="1:2" x14ac:dyDescent="0.25">
      <c r="A327" s="4" t="s">
        <v>324</v>
      </c>
      <c r="B327" s="5">
        <v>4000</v>
      </c>
    </row>
    <row r="328" spans="1:2" x14ac:dyDescent="0.25">
      <c r="A328" s="4" t="s">
        <v>325</v>
      </c>
      <c r="B328" s="5">
        <v>5000</v>
      </c>
    </row>
    <row r="329" spans="1:2" x14ac:dyDescent="0.25">
      <c r="A329" s="4" t="s">
        <v>326</v>
      </c>
      <c r="B329" s="5">
        <v>0</v>
      </c>
    </row>
    <row r="330" spans="1:2" x14ac:dyDescent="0.25">
      <c r="A330" s="4" t="s">
        <v>327</v>
      </c>
      <c r="B330" s="5">
        <v>1000</v>
      </c>
    </row>
    <row r="331" spans="1:2" x14ac:dyDescent="0.25">
      <c r="A331" s="4" t="s">
        <v>328</v>
      </c>
      <c r="B331" s="5">
        <v>14764</v>
      </c>
    </row>
    <row r="332" spans="1:2" x14ac:dyDescent="0.25">
      <c r="A332" s="4" t="s">
        <v>329</v>
      </c>
      <c r="B332" s="5">
        <v>0</v>
      </c>
    </row>
    <row r="333" spans="1:2" x14ac:dyDescent="0.25">
      <c r="A333" s="4" t="s">
        <v>330</v>
      </c>
      <c r="B333" s="5">
        <v>0</v>
      </c>
    </row>
    <row r="334" spans="1:2" x14ac:dyDescent="0.25">
      <c r="A334" s="4" t="s">
        <v>331</v>
      </c>
      <c r="B334" s="5">
        <v>4000</v>
      </c>
    </row>
    <row r="335" spans="1:2" x14ac:dyDescent="0.25">
      <c r="A335" s="4" t="s">
        <v>332</v>
      </c>
      <c r="B335" s="5">
        <v>33000</v>
      </c>
    </row>
    <row r="336" spans="1:2" x14ac:dyDescent="0.25">
      <c r="A336" s="4" t="s">
        <v>333</v>
      </c>
      <c r="B336" s="5">
        <v>16500</v>
      </c>
    </row>
    <row r="337" spans="1:2" x14ac:dyDescent="0.25">
      <c r="A337" s="4" t="s">
        <v>334</v>
      </c>
      <c r="B337" s="5">
        <v>0</v>
      </c>
    </row>
    <row r="338" spans="1:2" x14ac:dyDescent="0.25">
      <c r="A338" s="4" t="s">
        <v>335</v>
      </c>
      <c r="B338" s="5">
        <v>21500</v>
      </c>
    </row>
    <row r="339" spans="1:2" x14ac:dyDescent="0.25">
      <c r="A339" s="4" t="s">
        <v>336</v>
      </c>
      <c r="B339" s="5">
        <v>0</v>
      </c>
    </row>
    <row r="340" spans="1:2" x14ac:dyDescent="0.25">
      <c r="A340" s="4" t="s">
        <v>337</v>
      </c>
      <c r="B340" s="5">
        <v>0</v>
      </c>
    </row>
    <row r="341" spans="1:2" x14ac:dyDescent="0.25">
      <c r="A341" s="4" t="s">
        <v>338</v>
      </c>
      <c r="B341" s="5">
        <v>0</v>
      </c>
    </row>
    <row r="342" spans="1:2" x14ac:dyDescent="0.25">
      <c r="A342" s="4" t="s">
        <v>339</v>
      </c>
      <c r="B342" s="5">
        <v>90000</v>
      </c>
    </row>
    <row r="343" spans="1:2" x14ac:dyDescent="0.25">
      <c r="A343" s="4" t="s">
        <v>340</v>
      </c>
      <c r="B343" s="5">
        <v>1000</v>
      </c>
    </row>
    <row r="344" spans="1:2" x14ac:dyDescent="0.25">
      <c r="A344" s="4" t="s">
        <v>341</v>
      </c>
      <c r="B344" s="5">
        <v>16750</v>
      </c>
    </row>
    <row r="345" spans="1:2" x14ac:dyDescent="0.25">
      <c r="A345" s="4" t="s">
        <v>342</v>
      </c>
      <c r="B345" s="5">
        <v>0</v>
      </c>
    </row>
    <row r="346" spans="1:2" x14ac:dyDescent="0.25">
      <c r="A346" s="4" t="s">
        <v>343</v>
      </c>
      <c r="B346" s="5">
        <v>9000</v>
      </c>
    </row>
    <row r="347" spans="1:2" x14ac:dyDescent="0.25">
      <c r="A347" s="4" t="s">
        <v>344</v>
      </c>
      <c r="B347" s="5">
        <v>2000</v>
      </c>
    </row>
    <row r="348" spans="1:2" x14ac:dyDescent="0.25">
      <c r="A348" s="4" t="s">
        <v>345</v>
      </c>
      <c r="B348" s="5">
        <v>1000</v>
      </c>
    </row>
    <row r="349" spans="1:2" x14ac:dyDescent="0.25">
      <c r="A349" s="4" t="s">
        <v>346</v>
      </c>
      <c r="B349" s="5">
        <v>0</v>
      </c>
    </row>
    <row r="350" spans="1:2" x14ac:dyDescent="0.25">
      <c r="A350" s="4" t="s">
        <v>347</v>
      </c>
      <c r="B350" s="5">
        <v>2000</v>
      </c>
    </row>
    <row r="351" spans="1:2" x14ac:dyDescent="0.25">
      <c r="A351" s="4" t="s">
        <v>348</v>
      </c>
      <c r="B351" s="5">
        <v>20285</v>
      </c>
    </row>
    <row r="352" spans="1:2" x14ac:dyDescent="0.25">
      <c r="A352" s="4" t="s">
        <v>349</v>
      </c>
      <c r="B352" s="5">
        <v>2500</v>
      </c>
    </row>
    <row r="353" spans="1:2" x14ac:dyDescent="0.25">
      <c r="A353" s="4" t="s">
        <v>350</v>
      </c>
      <c r="B353" s="5">
        <v>0</v>
      </c>
    </row>
    <row r="354" spans="1:2" x14ac:dyDescent="0.25">
      <c r="A354" s="4" t="s">
        <v>351</v>
      </c>
      <c r="B354" s="5">
        <v>29000</v>
      </c>
    </row>
    <row r="355" spans="1:2" x14ac:dyDescent="0.25">
      <c r="A355" s="4" t="s">
        <v>352</v>
      </c>
      <c r="B355" s="5">
        <v>0</v>
      </c>
    </row>
    <row r="356" spans="1:2" x14ac:dyDescent="0.25">
      <c r="A356" s="4" t="s">
        <v>353</v>
      </c>
      <c r="B356" s="5">
        <v>22500</v>
      </c>
    </row>
    <row r="357" spans="1:2" x14ac:dyDescent="0.25">
      <c r="A357" s="4" t="s">
        <v>354</v>
      </c>
      <c r="B357" s="5">
        <v>12000</v>
      </c>
    </row>
    <row r="358" spans="1:2" x14ac:dyDescent="0.25">
      <c r="A358" s="4" t="s">
        <v>355</v>
      </c>
      <c r="B358" s="5">
        <v>1000</v>
      </c>
    </row>
    <row r="359" spans="1:2" x14ac:dyDescent="0.25">
      <c r="A359" s="4" t="s">
        <v>356</v>
      </c>
      <c r="B359" s="5">
        <v>0</v>
      </c>
    </row>
    <row r="360" spans="1:2" x14ac:dyDescent="0.25">
      <c r="A360" s="4" t="s">
        <v>357</v>
      </c>
      <c r="B360" s="5">
        <v>0</v>
      </c>
    </row>
    <row r="361" spans="1:2" x14ac:dyDescent="0.25">
      <c r="A361" s="4" t="s">
        <v>358</v>
      </c>
      <c r="B361" s="5">
        <v>33000</v>
      </c>
    </row>
    <row r="362" spans="1:2" x14ac:dyDescent="0.25">
      <c r="A362" s="4" t="s">
        <v>359</v>
      </c>
      <c r="B362" s="5">
        <v>0</v>
      </c>
    </row>
    <row r="363" spans="1:2" x14ac:dyDescent="0.25">
      <c r="A363" s="4" t="s">
        <v>360</v>
      </c>
      <c r="B363" s="5">
        <v>16500</v>
      </c>
    </row>
    <row r="364" spans="1:2" x14ac:dyDescent="0.25">
      <c r="A364" s="4" t="s">
        <v>362</v>
      </c>
      <c r="B364" s="5">
        <v>6000</v>
      </c>
    </row>
    <row r="365" spans="1:2" x14ac:dyDescent="0.25">
      <c r="A365" s="4" t="s">
        <v>363</v>
      </c>
      <c r="B365" s="5">
        <v>7100</v>
      </c>
    </row>
    <row r="366" spans="1:2" x14ac:dyDescent="0.25">
      <c r="A366" s="4" t="s">
        <v>364</v>
      </c>
      <c r="B366" s="5">
        <v>0</v>
      </c>
    </row>
    <row r="367" spans="1:2" x14ac:dyDescent="0.25">
      <c r="A367" s="4" t="s">
        <v>365</v>
      </c>
      <c r="B367" s="5">
        <v>11000</v>
      </c>
    </row>
    <row r="368" spans="1:2" x14ac:dyDescent="0.25">
      <c r="A368" s="4" t="s">
        <v>366</v>
      </c>
      <c r="B368" s="5">
        <v>40087</v>
      </c>
    </row>
    <row r="369" spans="1:2" x14ac:dyDescent="0.25">
      <c r="A369" s="4" t="s">
        <v>367</v>
      </c>
      <c r="B369" s="5">
        <v>8000</v>
      </c>
    </row>
    <row r="370" spans="1:2" x14ac:dyDescent="0.25">
      <c r="A370" s="4" t="s">
        <v>368</v>
      </c>
      <c r="B370" s="5">
        <v>0</v>
      </c>
    </row>
    <row r="371" spans="1:2" x14ac:dyDescent="0.25">
      <c r="A371" s="4" t="s">
        <v>369</v>
      </c>
      <c r="B371" s="5">
        <v>0</v>
      </c>
    </row>
    <row r="372" spans="1:2" x14ac:dyDescent="0.25">
      <c r="A372" s="4" t="s">
        <v>370</v>
      </c>
      <c r="B372" s="5">
        <v>0</v>
      </c>
    </row>
    <row r="373" spans="1:2" x14ac:dyDescent="0.25">
      <c r="A373" s="4" t="s">
        <v>371</v>
      </c>
      <c r="B373" s="5">
        <v>31438</v>
      </c>
    </row>
    <row r="374" spans="1:2" x14ac:dyDescent="0.25">
      <c r="A374" s="4" t="s">
        <v>372</v>
      </c>
      <c r="B374" s="5">
        <v>2000</v>
      </c>
    </row>
    <row r="375" spans="1:2" x14ac:dyDescent="0.25">
      <c r="A375" s="4" t="s">
        <v>373</v>
      </c>
      <c r="B375" s="5">
        <v>21057</v>
      </c>
    </row>
    <row r="376" spans="1:2" x14ac:dyDescent="0.25">
      <c r="A376" s="4" t="s">
        <v>374</v>
      </c>
      <c r="B376" s="5">
        <v>0</v>
      </c>
    </row>
    <row r="377" spans="1:2" x14ac:dyDescent="0.25">
      <c r="A377" s="4" t="s">
        <v>375</v>
      </c>
      <c r="B377" s="5">
        <v>9500</v>
      </c>
    </row>
    <row r="378" spans="1:2" x14ac:dyDescent="0.25">
      <c r="A378" s="4" t="s">
        <v>376</v>
      </c>
      <c r="B378" s="5">
        <v>23000</v>
      </c>
    </row>
    <row r="379" spans="1:2" x14ac:dyDescent="0.25">
      <c r="A379" s="4" t="s">
        <v>377</v>
      </c>
      <c r="B379" s="5">
        <v>8000</v>
      </c>
    </row>
    <row r="380" spans="1:2" x14ac:dyDescent="0.25">
      <c r="A380" s="4" t="s">
        <v>378</v>
      </c>
      <c r="B380" s="5">
        <v>26250</v>
      </c>
    </row>
    <row r="381" spans="1:2" x14ac:dyDescent="0.25">
      <c r="A381" s="4" t="s">
        <v>379</v>
      </c>
      <c r="B381" s="5">
        <v>18000</v>
      </c>
    </row>
    <row r="382" spans="1:2" x14ac:dyDescent="0.25">
      <c r="A382" s="4" t="s">
        <v>380</v>
      </c>
      <c r="B382" s="5">
        <v>0</v>
      </c>
    </row>
    <row r="383" spans="1:2" x14ac:dyDescent="0.25">
      <c r="A383" s="4" t="s">
        <v>381</v>
      </c>
      <c r="B383" s="5">
        <v>25500</v>
      </c>
    </row>
    <row r="384" spans="1:2" x14ac:dyDescent="0.25">
      <c r="A384" s="4" t="s">
        <v>382</v>
      </c>
      <c r="B384" s="5">
        <v>0</v>
      </c>
    </row>
    <row r="385" spans="1:2" x14ac:dyDescent="0.25">
      <c r="A385" s="4" t="s">
        <v>383</v>
      </c>
      <c r="B385" s="5">
        <v>58300</v>
      </c>
    </row>
    <row r="386" spans="1:2" x14ac:dyDescent="0.25">
      <c r="A386" s="4" t="s">
        <v>384</v>
      </c>
      <c r="B386" s="5">
        <v>12500</v>
      </c>
    </row>
    <row r="387" spans="1:2" x14ac:dyDescent="0.25">
      <c r="A387" s="4" t="s">
        <v>385</v>
      </c>
      <c r="B387" s="5">
        <v>0</v>
      </c>
    </row>
    <row r="388" spans="1:2" x14ac:dyDescent="0.25">
      <c r="A388" s="4" t="s">
        <v>386</v>
      </c>
      <c r="B388" s="5">
        <v>18091</v>
      </c>
    </row>
    <row r="389" spans="1:2" x14ac:dyDescent="0.25">
      <c r="A389" s="4" t="s">
        <v>387</v>
      </c>
      <c r="B389" s="5">
        <v>0</v>
      </c>
    </row>
    <row r="390" spans="1:2" x14ac:dyDescent="0.25">
      <c r="A390" s="4" t="s">
        <v>388</v>
      </c>
      <c r="B390" s="5">
        <v>42036</v>
      </c>
    </row>
    <row r="391" spans="1:2" x14ac:dyDescent="0.25">
      <c r="A391" s="4" t="s">
        <v>389</v>
      </c>
      <c r="B391" s="5">
        <v>0</v>
      </c>
    </row>
    <row r="392" spans="1:2" x14ac:dyDescent="0.25">
      <c r="A392" s="4" t="s">
        <v>390</v>
      </c>
      <c r="B392" s="5">
        <v>49000</v>
      </c>
    </row>
    <row r="393" spans="1:2" x14ac:dyDescent="0.25">
      <c r="A393" s="4" t="s">
        <v>391</v>
      </c>
      <c r="B393" s="5">
        <v>22250</v>
      </c>
    </row>
    <row r="394" spans="1:2" x14ac:dyDescent="0.25">
      <c r="A394" s="4" t="s">
        <v>392</v>
      </c>
      <c r="B394" s="5">
        <v>11038</v>
      </c>
    </row>
    <row r="395" spans="1:2" x14ac:dyDescent="0.25">
      <c r="A395" s="4" t="s">
        <v>393</v>
      </c>
      <c r="B395" s="5">
        <v>1000</v>
      </c>
    </row>
    <row r="396" spans="1:2" x14ac:dyDescent="0.25">
      <c r="A396" s="4" t="s">
        <v>394</v>
      </c>
      <c r="B396" s="5">
        <v>9000</v>
      </c>
    </row>
    <row r="397" spans="1:2" x14ac:dyDescent="0.25">
      <c r="A397" s="4" t="s">
        <v>395</v>
      </c>
      <c r="B397" s="5">
        <v>31486</v>
      </c>
    </row>
    <row r="398" spans="1:2" x14ac:dyDescent="0.25">
      <c r="A398" s="4" t="s">
        <v>397</v>
      </c>
      <c r="B398" s="5">
        <v>2000</v>
      </c>
    </row>
    <row r="399" spans="1:2" x14ac:dyDescent="0.25">
      <c r="A399" s="4" t="s">
        <v>398</v>
      </c>
      <c r="B399" s="5">
        <v>51500</v>
      </c>
    </row>
    <row r="400" spans="1:2" x14ac:dyDescent="0.25">
      <c r="A400" s="4" t="s">
        <v>399</v>
      </c>
      <c r="B400" s="5">
        <v>0</v>
      </c>
    </row>
    <row r="401" spans="1:2" x14ac:dyDescent="0.25">
      <c r="A401" s="4" t="s">
        <v>400</v>
      </c>
      <c r="B401" s="5">
        <v>1500</v>
      </c>
    </row>
    <row r="402" spans="1:2" x14ac:dyDescent="0.25">
      <c r="A402" s="4" t="s">
        <v>401</v>
      </c>
      <c r="B402" s="5">
        <v>4000</v>
      </c>
    </row>
    <row r="403" spans="1:2" x14ac:dyDescent="0.25">
      <c r="A403" s="4" t="s">
        <v>402</v>
      </c>
      <c r="B403" s="5">
        <v>5000</v>
      </c>
    </row>
    <row r="404" spans="1:2" x14ac:dyDescent="0.25">
      <c r="A404" s="4" t="s">
        <v>403</v>
      </c>
      <c r="B404" s="5">
        <v>30000</v>
      </c>
    </row>
    <row r="405" spans="1:2" x14ac:dyDescent="0.25">
      <c r="A405" s="4" t="s">
        <v>404</v>
      </c>
      <c r="B405" s="5">
        <v>0</v>
      </c>
    </row>
    <row r="406" spans="1:2" x14ac:dyDescent="0.25">
      <c r="A406" s="4" t="s">
        <v>405</v>
      </c>
      <c r="B406" s="5">
        <v>2000</v>
      </c>
    </row>
    <row r="407" spans="1:2" x14ac:dyDescent="0.25">
      <c r="A407" s="4" t="s">
        <v>406</v>
      </c>
      <c r="B407" s="5">
        <v>0</v>
      </c>
    </row>
    <row r="408" spans="1:2" x14ac:dyDescent="0.25">
      <c r="A408" s="4" t="s">
        <v>407</v>
      </c>
      <c r="B408" s="5">
        <v>2000</v>
      </c>
    </row>
    <row r="409" spans="1:2" x14ac:dyDescent="0.25">
      <c r="A409" s="4" t="s">
        <v>408</v>
      </c>
      <c r="B409" s="5">
        <v>0</v>
      </c>
    </row>
    <row r="410" spans="1:2" x14ac:dyDescent="0.25">
      <c r="A410" s="4" t="s">
        <v>409</v>
      </c>
      <c r="B410" s="5">
        <v>5000</v>
      </c>
    </row>
    <row r="411" spans="1:2" x14ac:dyDescent="0.25">
      <c r="A411" s="4" t="s">
        <v>410</v>
      </c>
      <c r="B411" s="5">
        <v>43500</v>
      </c>
    </row>
    <row r="412" spans="1:2" x14ac:dyDescent="0.25">
      <c r="A412" s="4" t="s">
        <v>523</v>
      </c>
      <c r="B412" s="5">
        <v>0</v>
      </c>
    </row>
    <row r="413" spans="1:2" x14ac:dyDescent="0.25">
      <c r="A413" s="4" t="s">
        <v>411</v>
      </c>
      <c r="B413" s="5">
        <v>5500</v>
      </c>
    </row>
    <row r="414" spans="1:2" x14ac:dyDescent="0.25">
      <c r="A414" s="4" t="s">
        <v>413</v>
      </c>
      <c r="B414" s="5">
        <v>0</v>
      </c>
    </row>
    <row r="415" spans="1:2" x14ac:dyDescent="0.25">
      <c r="A415" s="4" t="s">
        <v>414</v>
      </c>
      <c r="B415" s="5">
        <v>3000</v>
      </c>
    </row>
    <row r="416" spans="1:2" x14ac:dyDescent="0.25">
      <c r="A416" s="4" t="s">
        <v>415</v>
      </c>
      <c r="B416" s="5">
        <v>3500</v>
      </c>
    </row>
    <row r="417" spans="1:2" x14ac:dyDescent="0.25">
      <c r="A417" s="4" t="s">
        <v>416</v>
      </c>
      <c r="B417" s="5">
        <v>11000</v>
      </c>
    </row>
    <row r="418" spans="1:2" x14ac:dyDescent="0.25">
      <c r="A418" s="4" t="s">
        <v>417</v>
      </c>
      <c r="B418" s="5">
        <v>5000</v>
      </c>
    </row>
    <row r="419" spans="1:2" x14ac:dyDescent="0.25">
      <c r="A419" s="4" t="s">
        <v>418</v>
      </c>
      <c r="B419" s="5">
        <v>3000</v>
      </c>
    </row>
    <row r="420" spans="1:2" x14ac:dyDescent="0.25">
      <c r="A420" s="4" t="s">
        <v>419</v>
      </c>
      <c r="B420" s="5">
        <v>20000</v>
      </c>
    </row>
    <row r="421" spans="1:2" x14ac:dyDescent="0.25">
      <c r="A421" s="4" t="s">
        <v>420</v>
      </c>
      <c r="B421" s="5">
        <v>26000</v>
      </c>
    </row>
    <row r="422" spans="1:2" x14ac:dyDescent="0.25">
      <c r="A422" s="4" t="s">
        <v>421</v>
      </c>
      <c r="B422" s="5">
        <v>36500</v>
      </c>
    </row>
    <row r="423" spans="1:2" x14ac:dyDescent="0.25">
      <c r="A423" s="4" t="s">
        <v>422</v>
      </c>
      <c r="B423" s="5">
        <v>7000</v>
      </c>
    </row>
    <row r="424" spans="1:2" x14ac:dyDescent="0.25">
      <c r="A424" s="4" t="s">
        <v>423</v>
      </c>
      <c r="B424" s="5">
        <v>0</v>
      </c>
    </row>
    <row r="425" spans="1:2" x14ac:dyDescent="0.25">
      <c r="A425" s="4" t="s">
        <v>424</v>
      </c>
      <c r="B425" s="5">
        <v>75500</v>
      </c>
    </row>
    <row r="426" spans="1:2" x14ac:dyDescent="0.25">
      <c r="A426" s="4" t="s">
        <v>425</v>
      </c>
      <c r="B426" s="5">
        <v>3500</v>
      </c>
    </row>
    <row r="427" spans="1:2" x14ac:dyDescent="0.25">
      <c r="A427" s="4" t="s">
        <v>426</v>
      </c>
      <c r="B427" s="5">
        <v>0</v>
      </c>
    </row>
    <row r="428" spans="1:2" x14ac:dyDescent="0.25">
      <c r="A428" s="4" t="s">
        <v>427</v>
      </c>
      <c r="B428" s="5">
        <v>0</v>
      </c>
    </row>
    <row r="429" spans="1:2" x14ac:dyDescent="0.25">
      <c r="A429" s="4" t="s">
        <v>428</v>
      </c>
      <c r="B429" s="5">
        <v>9500</v>
      </c>
    </row>
    <row r="430" spans="1:2" x14ac:dyDescent="0.25">
      <c r="A430" s="4" t="s">
        <v>429</v>
      </c>
      <c r="B430" s="5">
        <v>0</v>
      </c>
    </row>
    <row r="431" spans="1:2" x14ac:dyDescent="0.25">
      <c r="A431" s="4" t="s">
        <v>430</v>
      </c>
      <c r="B431" s="5">
        <v>43200</v>
      </c>
    </row>
    <row r="432" spans="1:2" x14ac:dyDescent="0.25">
      <c r="A432" s="4" t="s">
        <v>431</v>
      </c>
      <c r="B432" s="5">
        <v>35000</v>
      </c>
    </row>
    <row r="433" spans="1:2" x14ac:dyDescent="0.25">
      <c r="A433" s="4" t="s">
        <v>432</v>
      </c>
      <c r="B433" s="5">
        <v>43500</v>
      </c>
    </row>
    <row r="434" spans="1:2" x14ac:dyDescent="0.25">
      <c r="A434" s="4" t="s">
        <v>433</v>
      </c>
      <c r="B434" s="5">
        <v>9500</v>
      </c>
    </row>
    <row r="435" spans="1:2" x14ac:dyDescent="0.25">
      <c r="A435" s="4" t="s">
        <v>434</v>
      </c>
      <c r="B435" s="5">
        <v>5500</v>
      </c>
    </row>
    <row r="436" spans="1:2" x14ac:dyDescent="0.25">
      <c r="A436" s="4" t="s">
        <v>435</v>
      </c>
      <c r="B436" s="5">
        <v>3500</v>
      </c>
    </row>
    <row r="437" spans="1:2" x14ac:dyDescent="0.25">
      <c r="A437" s="4" t="s">
        <v>436</v>
      </c>
      <c r="B437" s="5">
        <v>0</v>
      </c>
    </row>
    <row r="438" spans="1:2" x14ac:dyDescent="0.25">
      <c r="A438" s="4" t="s">
        <v>437</v>
      </c>
      <c r="B438" s="5">
        <v>19580</v>
      </c>
    </row>
    <row r="439" spans="1:2" x14ac:dyDescent="0.25">
      <c r="A439" s="4" t="s">
        <v>438</v>
      </c>
      <c r="B439" s="5">
        <v>0</v>
      </c>
    </row>
    <row r="440" spans="1:2" x14ac:dyDescent="0.25">
      <c r="A440" s="4" t="s">
        <v>439</v>
      </c>
      <c r="B440" s="5">
        <v>10500</v>
      </c>
    </row>
    <row r="441" spans="1:2" x14ac:dyDescent="0.25">
      <c r="A441" s="4" t="s">
        <v>440</v>
      </c>
      <c r="B441" s="5">
        <v>33000</v>
      </c>
    </row>
    <row r="442" spans="1:2" x14ac:dyDescent="0.25">
      <c r="A442" s="4" t="s">
        <v>441</v>
      </c>
      <c r="B442" s="5">
        <v>1000</v>
      </c>
    </row>
    <row r="443" spans="1:2" x14ac:dyDescent="0.25">
      <c r="A443" s="4" t="s">
        <v>442</v>
      </c>
      <c r="B443" s="5">
        <v>0</v>
      </c>
    </row>
    <row r="444" spans="1:2" x14ac:dyDescent="0.25">
      <c r="A444" s="4" t="s">
        <v>443</v>
      </c>
      <c r="B444" s="5">
        <v>0</v>
      </c>
    </row>
    <row r="445" spans="1:2" x14ac:dyDescent="0.25">
      <c r="A445" s="4" t="s">
        <v>444</v>
      </c>
      <c r="B445" s="5">
        <v>1000</v>
      </c>
    </row>
    <row r="446" spans="1:2" x14ac:dyDescent="0.25">
      <c r="A446" s="4" t="s">
        <v>445</v>
      </c>
      <c r="B446" s="5">
        <v>5500</v>
      </c>
    </row>
    <row r="447" spans="1:2" x14ac:dyDescent="0.25">
      <c r="A447" s="4" t="s">
        <v>534</v>
      </c>
      <c r="B447" s="5">
        <v>5500</v>
      </c>
    </row>
    <row r="448" spans="1:2" x14ac:dyDescent="0.25">
      <c r="A448" s="4" t="s">
        <v>446</v>
      </c>
      <c r="B448" s="5">
        <v>36000</v>
      </c>
    </row>
    <row r="449" spans="1:2" x14ac:dyDescent="0.25">
      <c r="A449" s="4" t="s">
        <v>447</v>
      </c>
      <c r="B449" s="5">
        <v>10000</v>
      </c>
    </row>
    <row r="450" spans="1:2" x14ac:dyDescent="0.25">
      <c r="A450" s="4" t="s">
        <v>448</v>
      </c>
      <c r="B450" s="5">
        <v>5000</v>
      </c>
    </row>
    <row r="451" spans="1:2" x14ac:dyDescent="0.25">
      <c r="A451" s="4" t="s">
        <v>449</v>
      </c>
      <c r="B451" s="5">
        <v>0</v>
      </c>
    </row>
    <row r="452" spans="1:2" x14ac:dyDescent="0.25">
      <c r="A452" s="4" t="s">
        <v>450</v>
      </c>
      <c r="B452" s="5">
        <v>0</v>
      </c>
    </row>
    <row r="453" spans="1:2" x14ac:dyDescent="0.25">
      <c r="A453" s="4" t="s">
        <v>452</v>
      </c>
      <c r="B453" s="5">
        <v>13500</v>
      </c>
    </row>
    <row r="454" spans="1:2" x14ac:dyDescent="0.25">
      <c r="A454" s="4" t="s">
        <v>453</v>
      </c>
      <c r="B454" s="5">
        <v>2500</v>
      </c>
    </row>
    <row r="455" spans="1:2" x14ac:dyDescent="0.25">
      <c r="A455" s="4" t="s">
        <v>454</v>
      </c>
      <c r="B455" s="5">
        <v>17075</v>
      </c>
    </row>
    <row r="456" spans="1:2" x14ac:dyDescent="0.25">
      <c r="A456" s="4" t="s">
        <v>455</v>
      </c>
      <c r="B456" s="5">
        <v>41500</v>
      </c>
    </row>
    <row r="457" spans="1:2" x14ac:dyDescent="0.25">
      <c r="A457" s="4" t="s">
        <v>456</v>
      </c>
      <c r="B457" s="5">
        <v>2000</v>
      </c>
    </row>
    <row r="458" spans="1:2" x14ac:dyDescent="0.25">
      <c r="A458" s="4" t="s">
        <v>457</v>
      </c>
      <c r="B458" s="5">
        <v>31500</v>
      </c>
    </row>
    <row r="459" spans="1:2" x14ac:dyDescent="0.25">
      <c r="A459" s="4" t="s">
        <v>458</v>
      </c>
      <c r="B459" s="5">
        <v>1000</v>
      </c>
    </row>
    <row r="460" spans="1:2" x14ac:dyDescent="0.25">
      <c r="A460" s="4" t="s">
        <v>459</v>
      </c>
      <c r="B460" s="5">
        <v>13500</v>
      </c>
    </row>
    <row r="461" spans="1:2" x14ac:dyDescent="0.25">
      <c r="A461" s="4" t="s">
        <v>460</v>
      </c>
      <c r="B461" s="5">
        <v>60900</v>
      </c>
    </row>
    <row r="462" spans="1:2" x14ac:dyDescent="0.25">
      <c r="A462" s="4" t="s">
        <v>461</v>
      </c>
      <c r="B462" s="5">
        <v>46500</v>
      </c>
    </row>
    <row r="463" spans="1:2" x14ac:dyDescent="0.25">
      <c r="A463" s="4" t="s">
        <v>462</v>
      </c>
      <c r="B463" s="5">
        <v>4773</v>
      </c>
    </row>
    <row r="464" spans="1:2" x14ac:dyDescent="0.25">
      <c r="A464" s="4" t="s">
        <v>463</v>
      </c>
      <c r="B464" s="5">
        <v>2000</v>
      </c>
    </row>
    <row r="465" spans="1:2" x14ac:dyDescent="0.25">
      <c r="A465" s="4" t="s">
        <v>464</v>
      </c>
      <c r="B465" s="5">
        <v>0</v>
      </c>
    </row>
    <row r="466" spans="1:2" x14ac:dyDescent="0.25">
      <c r="A466" s="4" t="s">
        <v>465</v>
      </c>
      <c r="B466" s="5">
        <v>28500</v>
      </c>
    </row>
    <row r="467" spans="1:2" x14ac:dyDescent="0.25">
      <c r="A467" s="4" t="s">
        <v>466</v>
      </c>
      <c r="B467" s="5">
        <v>0</v>
      </c>
    </row>
    <row r="468" spans="1:2" x14ac:dyDescent="0.25">
      <c r="A468" s="4" t="s">
        <v>467</v>
      </c>
      <c r="B468" s="5">
        <v>0</v>
      </c>
    </row>
    <row r="469" spans="1:2" x14ac:dyDescent="0.25">
      <c r="A469" s="4" t="s">
        <v>468</v>
      </c>
      <c r="B469" s="5">
        <v>0</v>
      </c>
    </row>
    <row r="470" spans="1:2" x14ac:dyDescent="0.25">
      <c r="A470" s="4" t="s">
        <v>469</v>
      </c>
      <c r="B470" s="5">
        <v>4250</v>
      </c>
    </row>
    <row r="471" spans="1:2" x14ac:dyDescent="0.25">
      <c r="A471" s="4" t="s">
        <v>470</v>
      </c>
      <c r="B471" s="5">
        <v>0</v>
      </c>
    </row>
    <row r="472" spans="1:2" x14ac:dyDescent="0.25">
      <c r="A472" s="4" t="s">
        <v>471</v>
      </c>
      <c r="B472" s="5">
        <v>59030</v>
      </c>
    </row>
    <row r="473" spans="1:2" x14ac:dyDescent="0.25">
      <c r="A473" s="4" t="s">
        <v>472</v>
      </c>
      <c r="B473" s="5">
        <v>40094</v>
      </c>
    </row>
    <row r="474" spans="1:2" x14ac:dyDescent="0.25">
      <c r="A474" s="4" t="s">
        <v>473</v>
      </c>
      <c r="B474" s="5">
        <v>0</v>
      </c>
    </row>
    <row r="475" spans="1:2" x14ac:dyDescent="0.25">
      <c r="A475" s="4" t="s">
        <v>474</v>
      </c>
      <c r="B475" s="5">
        <v>0</v>
      </c>
    </row>
    <row r="476" spans="1:2" x14ac:dyDescent="0.25">
      <c r="A476" s="4" t="s">
        <v>475</v>
      </c>
      <c r="B476" s="5">
        <v>1000</v>
      </c>
    </row>
    <row r="477" spans="1:2" x14ac:dyDescent="0.25">
      <c r="A477" s="4" t="s">
        <v>476</v>
      </c>
      <c r="B477" s="5">
        <v>6000</v>
      </c>
    </row>
    <row r="478" spans="1:2" x14ac:dyDescent="0.25">
      <c r="A478" s="4" t="s">
        <v>477</v>
      </c>
      <c r="B478" s="5">
        <v>0</v>
      </c>
    </row>
    <row r="479" spans="1:2" x14ac:dyDescent="0.25">
      <c r="A479" s="4" t="s">
        <v>478</v>
      </c>
      <c r="B479" s="5">
        <v>0</v>
      </c>
    </row>
    <row r="480" spans="1:2" x14ac:dyDescent="0.25">
      <c r="A480" s="4" t="s">
        <v>479</v>
      </c>
      <c r="B480" s="5">
        <v>13000</v>
      </c>
    </row>
    <row r="481" spans="1:2" x14ac:dyDescent="0.25">
      <c r="A481" s="4" t="s">
        <v>480</v>
      </c>
      <c r="B481" s="5">
        <v>24000</v>
      </c>
    </row>
    <row r="482" spans="1:2" x14ac:dyDescent="0.25">
      <c r="A482" s="4" t="s">
        <v>481</v>
      </c>
      <c r="B482" s="5">
        <v>42000</v>
      </c>
    </row>
    <row r="483" spans="1:2" x14ac:dyDescent="0.25">
      <c r="A483" s="4" t="s">
        <v>482</v>
      </c>
      <c r="B483" s="5">
        <v>28000</v>
      </c>
    </row>
    <row r="484" spans="1:2" x14ac:dyDescent="0.25">
      <c r="A484" s="4" t="s">
        <v>483</v>
      </c>
      <c r="B484" s="5">
        <v>11000</v>
      </c>
    </row>
    <row r="485" spans="1:2" x14ac:dyDescent="0.25">
      <c r="A485" s="4" t="s">
        <v>484</v>
      </c>
      <c r="B485" s="5">
        <v>17000</v>
      </c>
    </row>
    <row r="486" spans="1:2" x14ac:dyDescent="0.25">
      <c r="A486" s="4" t="s">
        <v>485</v>
      </c>
      <c r="B486" s="5">
        <v>0</v>
      </c>
    </row>
    <row r="487" spans="1:2" x14ac:dyDescent="0.25">
      <c r="A487" s="4" t="s">
        <v>486</v>
      </c>
      <c r="B487" s="5">
        <v>51499</v>
      </c>
    </row>
    <row r="488" spans="1:2" x14ac:dyDescent="0.25">
      <c r="A488" s="4" t="s">
        <v>524</v>
      </c>
      <c r="B488" s="5">
        <v>0</v>
      </c>
    </row>
    <row r="489" spans="1:2" x14ac:dyDescent="0.25">
      <c r="A489" s="4" t="s">
        <v>487</v>
      </c>
      <c r="B489" s="5">
        <v>0</v>
      </c>
    </row>
    <row r="490" spans="1:2" x14ac:dyDescent="0.25">
      <c r="A490" s="4" t="s">
        <v>488</v>
      </c>
      <c r="B490" s="5">
        <v>5500</v>
      </c>
    </row>
    <row r="491" spans="1:2" x14ac:dyDescent="0.25">
      <c r="A491" s="4" t="s">
        <v>489</v>
      </c>
      <c r="B491" s="5">
        <v>0</v>
      </c>
    </row>
    <row r="492" spans="1:2" x14ac:dyDescent="0.25">
      <c r="A492" s="4" t="s">
        <v>490</v>
      </c>
      <c r="B492" s="5">
        <v>2000</v>
      </c>
    </row>
    <row r="493" spans="1:2" x14ac:dyDescent="0.25">
      <c r="A493" s="4" t="s">
        <v>491</v>
      </c>
      <c r="B493" s="5">
        <v>1000</v>
      </c>
    </row>
    <row r="494" spans="1:2" x14ac:dyDescent="0.25">
      <c r="A494" s="4" t="s">
        <v>525</v>
      </c>
      <c r="B494" s="5">
        <v>0</v>
      </c>
    </row>
    <row r="495" spans="1:2" x14ac:dyDescent="0.25">
      <c r="A495" s="4" t="s">
        <v>535</v>
      </c>
      <c r="B495" s="5">
        <v>35500</v>
      </c>
    </row>
    <row r="496" spans="1:2" x14ac:dyDescent="0.25">
      <c r="A496" s="4" t="s">
        <v>492</v>
      </c>
      <c r="B496" s="5">
        <v>4500</v>
      </c>
    </row>
    <row r="497" spans="1:2" x14ac:dyDescent="0.25">
      <c r="A497" s="4" t="s">
        <v>493</v>
      </c>
      <c r="B497" s="5">
        <v>4000</v>
      </c>
    </row>
    <row r="498" spans="1:2" x14ac:dyDescent="0.25">
      <c r="A498" s="4" t="s">
        <v>494</v>
      </c>
      <c r="B498" s="5">
        <v>10000</v>
      </c>
    </row>
    <row r="499" spans="1:2" x14ac:dyDescent="0.25">
      <c r="A499" s="4" t="s">
        <v>495</v>
      </c>
      <c r="B499" s="5">
        <v>34000</v>
      </c>
    </row>
    <row r="500" spans="1:2" x14ac:dyDescent="0.25">
      <c r="A500" s="4" t="s">
        <v>496</v>
      </c>
      <c r="B500" s="5">
        <v>7690</v>
      </c>
    </row>
    <row r="501" spans="1:2" x14ac:dyDescent="0.25">
      <c r="A501" s="4" t="s">
        <v>497</v>
      </c>
      <c r="B501" s="5">
        <v>2000</v>
      </c>
    </row>
    <row r="502" spans="1:2" x14ac:dyDescent="0.25">
      <c r="A502" s="4" t="s">
        <v>498</v>
      </c>
      <c r="B502" s="5">
        <v>0</v>
      </c>
    </row>
    <row r="503" spans="1:2" x14ac:dyDescent="0.25">
      <c r="A503" s="4" t="s">
        <v>499</v>
      </c>
      <c r="B503" s="5">
        <v>2000</v>
      </c>
    </row>
    <row r="504" spans="1:2" x14ac:dyDescent="0.25">
      <c r="A504" s="4" t="s">
        <v>500</v>
      </c>
      <c r="B504" s="5">
        <v>46000</v>
      </c>
    </row>
    <row r="505" spans="1:2" x14ac:dyDescent="0.25">
      <c r="A505" s="4" t="s">
        <v>501</v>
      </c>
      <c r="B505" s="5">
        <v>3671</v>
      </c>
    </row>
    <row r="506" spans="1:2" x14ac:dyDescent="0.25">
      <c r="A506" s="4" t="s">
        <v>502</v>
      </c>
      <c r="B506" s="5">
        <v>19500</v>
      </c>
    </row>
    <row r="507" spans="1:2" x14ac:dyDescent="0.25">
      <c r="A507" s="4" t="s">
        <v>503</v>
      </c>
      <c r="B507" s="5">
        <v>200</v>
      </c>
    </row>
    <row r="508" spans="1:2" x14ac:dyDescent="0.25">
      <c r="A508" s="4" t="s">
        <v>504</v>
      </c>
      <c r="B508" s="5">
        <v>20000</v>
      </c>
    </row>
    <row r="509" spans="1:2" ht="15.75" thickBot="1" x14ac:dyDescent="0.3">
      <c r="A509" s="12" t="s">
        <v>505</v>
      </c>
      <c r="B509" s="13">
        <v>8000</v>
      </c>
    </row>
    <row r="510" spans="1:2" ht="15.75" thickTop="1" x14ac:dyDescent="0.25">
      <c r="A510" s="14" t="s">
        <v>526</v>
      </c>
      <c r="B510" s="15">
        <f>AVERAGE(B3:B509)</f>
        <v>12097.380670611439</v>
      </c>
    </row>
    <row r="511" spans="1:2" x14ac:dyDescent="0.25">
      <c r="A511" s="4" t="s">
        <v>527</v>
      </c>
      <c r="B511" s="6">
        <f>STDEV(B3:B509)</f>
        <v>19156.98822788956</v>
      </c>
    </row>
    <row r="512" spans="1:2" x14ac:dyDescent="0.25">
      <c r="A512" s="4" t="s">
        <v>528</v>
      </c>
      <c r="B512" s="6">
        <f>B511/SQRT(507)</f>
        <v>850.79171617188695</v>
      </c>
    </row>
    <row r="513" spans="1:2" ht="15.75" thickBot="1" x14ac:dyDescent="0.3">
      <c r="A513" s="7" t="s">
        <v>533</v>
      </c>
      <c r="B513" s="16">
        <f>_xlfn.CONFIDENCE.NORM(0.05,19157,507)</f>
        <v>1667.5221467459398</v>
      </c>
    </row>
    <row r="514" spans="1:2" ht="15.75" thickTop="1" x14ac:dyDescent="0.25"/>
  </sheetData>
  <sortState ref="A3:B508">
    <sortCondition ref="A3"/>
  </sortState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</dc:creator>
  <cp:lastModifiedBy>Rick</cp:lastModifiedBy>
  <dcterms:created xsi:type="dcterms:W3CDTF">2018-03-23T15:29:38Z</dcterms:created>
  <dcterms:modified xsi:type="dcterms:W3CDTF">2018-03-31T13:28:40Z</dcterms:modified>
</cp:coreProperties>
</file>